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5621"/>
</workbook>
</file>

<file path=xl/calcChain.xml><?xml version="1.0" encoding="utf-8"?>
<calcChain xmlns="http://schemas.openxmlformats.org/spreadsheetml/2006/main">
  <c r="S13" i="1" l="1"/>
  <c r="O13" i="1"/>
  <c r="P13" i="1" s="1"/>
  <c r="S12" i="1"/>
  <c r="AA12" i="1" s="1"/>
  <c r="AB12" i="1" s="1"/>
  <c r="O12" i="1"/>
  <c r="S11" i="1"/>
  <c r="W11" i="1" s="1"/>
  <c r="X11" i="1" s="1"/>
  <c r="O11" i="1"/>
  <c r="P11" i="1" s="1"/>
  <c r="S10" i="1"/>
  <c r="W10" i="1" s="1"/>
  <c r="X10" i="1" s="1"/>
  <c r="S9" i="1"/>
  <c r="W9" i="1" s="1"/>
  <c r="O9" i="1"/>
  <c r="P9" i="1" s="1"/>
  <c r="O8" i="1"/>
  <c r="S8" i="1"/>
  <c r="AA8" i="1" s="1"/>
  <c r="S7" i="1"/>
  <c r="T7" i="1" s="1"/>
  <c r="O7" i="1"/>
  <c r="S6" i="1"/>
  <c r="O5" i="1"/>
  <c r="S5" i="1"/>
  <c r="T5" i="1" s="1"/>
  <c r="S4" i="1"/>
  <c r="T4" i="1" s="1"/>
  <c r="O4" i="1"/>
  <c r="AE12" i="1" l="1"/>
  <c r="H29" i="1" s="1"/>
  <c r="AA11" i="1"/>
  <c r="AA10" i="1"/>
  <c r="AB10" i="1" s="1"/>
  <c r="AE10" i="1" s="1"/>
  <c r="H23" i="1" s="1"/>
  <c r="AE8" i="1"/>
  <c r="H17" i="1" s="1"/>
  <c r="AA9" i="1"/>
  <c r="AE9" i="1" s="1"/>
  <c r="H19" i="1" s="1"/>
  <c r="AC7" i="1"/>
  <c r="AD7" i="1" s="1"/>
  <c r="AA7" i="1"/>
  <c r="AB7" i="1" s="1"/>
  <c r="AC5" i="1"/>
  <c r="AA5" i="1"/>
  <c r="AC4" i="1"/>
  <c r="AA4" i="1"/>
  <c r="T13" i="1"/>
  <c r="W13" i="1" s="1"/>
  <c r="X13" i="1" s="1"/>
  <c r="Z13" i="1" s="1"/>
  <c r="E29" i="1" s="1"/>
  <c r="W12" i="1"/>
  <c r="X12" i="1" s="1"/>
  <c r="U12" i="1"/>
  <c r="V12" i="1" s="1"/>
  <c r="U11" i="1"/>
  <c r="V11" i="1" s="1"/>
  <c r="Z11" i="1" s="1"/>
  <c r="E23" i="1" s="1"/>
  <c r="U10" i="1"/>
  <c r="V10" i="1" s="1"/>
  <c r="Z10" i="1" s="1"/>
  <c r="B23" i="1" s="1"/>
  <c r="U9" i="1"/>
  <c r="V9" i="1" s="1"/>
  <c r="Z9" i="1" s="1"/>
  <c r="E17" i="1" s="1"/>
  <c r="U8" i="1"/>
  <c r="V8" i="1" s="1"/>
  <c r="W8" i="1"/>
  <c r="U7" i="1"/>
  <c r="V7" i="1" s="1"/>
  <c r="W7" i="1"/>
  <c r="X7" i="1" s="1"/>
  <c r="W5" i="1"/>
  <c r="T6" i="1"/>
  <c r="U5" i="1"/>
  <c r="V5" i="1" s="1"/>
  <c r="U4" i="1"/>
  <c r="V4" i="1" s="1"/>
  <c r="W4" i="1"/>
  <c r="B3" i="1"/>
  <c r="H1" i="1"/>
  <c r="AC13" i="1" l="1"/>
  <c r="AD13" i="1" s="1"/>
  <c r="AA13" i="1"/>
  <c r="AB13" i="1" s="1"/>
  <c r="AB11" i="1"/>
  <c r="AE11" i="1" s="1"/>
  <c r="H25" i="1" s="1"/>
  <c r="AE7" i="1"/>
  <c r="H13" i="1" s="1"/>
  <c r="AE5" i="1"/>
  <c r="H7" i="1" s="1"/>
  <c r="W6" i="1"/>
  <c r="X6" i="1" s="1"/>
  <c r="AC6" i="1"/>
  <c r="AD6" i="1" s="1"/>
  <c r="AA6" i="1"/>
  <c r="AB6" i="1" s="1"/>
  <c r="AE4" i="1"/>
  <c r="H5" i="1" s="1"/>
  <c r="Z12" i="1"/>
  <c r="B29" i="1" s="1"/>
  <c r="Z7" i="1"/>
  <c r="E11" i="1" s="1"/>
  <c r="Z8" i="1"/>
  <c r="B17" i="1" s="1"/>
  <c r="Z5" i="1"/>
  <c r="E5" i="1" s="1"/>
  <c r="U6" i="1"/>
  <c r="V6" i="1" s="1"/>
  <c r="Z4" i="1"/>
  <c r="B5" i="1" s="1"/>
  <c r="Z6" i="1" l="1"/>
  <c r="B11" i="1" s="1"/>
  <c r="AE13" i="1"/>
  <c r="H31" i="1" s="1"/>
  <c r="AE6" i="1"/>
  <c r="H11" i="1" s="1"/>
</calcChain>
</file>

<file path=xl/sharedStrings.xml><?xml version="1.0" encoding="utf-8"?>
<sst xmlns="http://schemas.openxmlformats.org/spreadsheetml/2006/main" count="71" uniqueCount="35">
  <si>
    <t>²</t>
    <phoneticPr fontId="1"/>
  </si>
  <si>
    <t>公式１</t>
    <rPh sb="0" eb="2">
      <t>コウシキ</t>
    </rPh>
    <phoneticPr fontId="1"/>
  </si>
  <si>
    <t>公式２</t>
    <rPh sb="0" eb="2">
      <t>コウシキ</t>
    </rPh>
    <phoneticPr fontId="1"/>
  </si>
  <si>
    <t>公式３</t>
    <rPh sb="0" eb="2">
      <t>コウシキ</t>
    </rPh>
    <phoneticPr fontId="1"/>
  </si>
  <si>
    <t>公式４</t>
    <rPh sb="0" eb="2">
      <t>コウシキ</t>
    </rPh>
    <phoneticPr fontId="1"/>
  </si>
  <si>
    <t>x</t>
    <phoneticPr fontId="1"/>
  </si>
  <si>
    <t>←折り曲げて解きましょう。</t>
  </si>
  <si>
    <t>時間：　　　分　　　秒</t>
  </si>
  <si>
    <t>解答</t>
    <rPh sb="0" eb="2">
      <t>カイトウ</t>
    </rPh>
    <phoneticPr fontId="1"/>
  </si>
  <si>
    <t xml:space="preserve">   年   組　　番　氏名</t>
    <rPh sb="3" eb="4">
      <t>ネン</t>
    </rPh>
    <rPh sb="7" eb="8">
      <t>クミ</t>
    </rPh>
    <rPh sb="10" eb="11">
      <t>バン</t>
    </rPh>
    <rPh sb="12" eb="14">
      <t>シメイ</t>
    </rPh>
    <phoneticPr fontId="3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</si>
  <si>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</si>
  <si>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</si>
  <si>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</si>
  <si>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</si>
  <si>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</si>
  <si>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</si>
  <si>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</si>
  <si>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</si>
  <si>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</si>
  <si>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</si>
  <si>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いろいろな式の因数分解１</t>
    <rPh sb="5" eb="6">
      <t>シキ</t>
    </rPh>
    <rPh sb="7" eb="9">
      <t>インスウ</t>
    </rPh>
    <rPh sb="9" eb="11">
      <t>ブンカイ</t>
    </rPh>
    <phoneticPr fontId="1"/>
  </si>
  <si>
    <t>２ａ</t>
    <phoneticPr fontId="1"/>
  </si>
  <si>
    <t>２ｘ</t>
    <phoneticPr fontId="1"/>
  </si>
  <si>
    <t>ｘ，ｙ</t>
    <phoneticPr fontId="1"/>
  </si>
  <si>
    <t>２ｘ，ｙ</t>
    <phoneticPr fontId="1"/>
  </si>
  <si>
    <t>２ａ，ｘ，ｙ</t>
    <phoneticPr fontId="1"/>
  </si>
  <si>
    <t>２ｘ，２ｙ</t>
    <phoneticPr fontId="1"/>
  </si>
  <si>
    <t>x</t>
    <phoneticPr fontId="1"/>
  </si>
  <si>
    <t>a</t>
    <phoneticPr fontId="1"/>
  </si>
  <si>
    <t>α</t>
    <phoneticPr fontId="1"/>
  </si>
  <si>
    <t>β</t>
    <phoneticPr fontId="1"/>
  </si>
  <si>
    <t>ｂ</t>
    <phoneticPr fontId="1"/>
  </si>
  <si>
    <t>ｃ</t>
    <phoneticPr fontId="1"/>
  </si>
  <si>
    <t>共通因数</t>
    <rPh sb="0" eb="2">
      <t>キョウツウ</t>
    </rPh>
    <rPh sb="2" eb="4">
      <t>インスウ</t>
    </rPh>
    <phoneticPr fontId="1"/>
  </si>
  <si>
    <t>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</si>
</sst>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10"/>
      <color theme="1"/>
      <name val="HGP行書体"/>
      <family val="4"/>
      <charset val="128"/>
    </font>
    <font>
      <sz val="9"/>
      <name val="HGP行書体"/>
      <family val="4"/>
      <charset val="128"/>
    </font>
    <font>
      <sz val="9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b/>
      <sz val="20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3" xfId="0" applyFont="1" applyBorder="1" applyAlignment="1"/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5.125" style="8" customWidth="1"/>
    <col min="2" max="2" width="21.875" style="1" customWidth="1"/>
    <col min="3" max="3" width="6.25" style="1" customWidth="1"/>
    <col min="4" max="4" width="5" style="8" customWidth="1"/>
    <col min="5" max="5" width="21.875" style="1" customWidth="1"/>
    <col min="6" max="6" width="6.25" style="1" customWidth="1"/>
    <col min="7" max="7" width="5" style="1" customWidth="1"/>
    <col min="8" max="8" width="18.75" style="1" customWidth="1"/>
    <col min="9" max="11" width="5" style="1" customWidth="1"/>
    <col min="12" max="12" width="8.875" style="1" customWidth="1"/>
    <col min="13" max="13" width="8.125" style="1" customWidth="1"/>
    <col min="14" max="14" width="3.125" style="1" customWidth="1"/>
    <col min="15" max="17" width="3.75" style="1" customWidth="1"/>
    <col min="18" max="18" width="1.875" style="1" customWidth="1"/>
    <col min="19" max="25" width="3.75" style="1" customWidth="1"/>
    <col min="26" max="26" width="16.25" style="1" customWidth="1"/>
    <col min="27" max="30" width="3.75" style="1" customWidth="1"/>
    <col min="31" max="31" width="15" style="1" customWidth="1"/>
    <col min="32" max="32" width="5" style="1" customWidth="1"/>
    <col min="33" max="16384" width="9" style="1"/>
  </cols>
  <sheetData>
    <row r="1" spans="1:31" ht="30" customHeight="1" x14ac:dyDescent="0.25">
      <c r="A1" s="16"/>
      <c r="B1" s="18" t="s">
        <v>20</v>
      </c>
      <c r="H1" s="11" t="str">
        <f ca="1">MID(CELL("filename"),SEARCH("[",CELL("filename"))+1, SEARCH("]",CELL("filename"))-SEARCH("[",CELL("filename"))-5)&amp;"  岐阜県中学校数学科研究部会"</f>
        <v>H29.12.P33.  岐阜県中学校数学科研究部会</v>
      </c>
    </row>
    <row r="2" spans="1:31" ht="18.75" customHeight="1" x14ac:dyDescent="0.2">
      <c r="A2" s="16"/>
      <c r="B2" s="5"/>
      <c r="F2" s="4" t="s">
        <v>7</v>
      </c>
      <c r="G2" s="10" t="s">
        <v>6</v>
      </c>
      <c r="H2" s="9"/>
    </row>
    <row r="3" spans="1:31" ht="30" customHeight="1" x14ac:dyDescent="0.2">
      <c r="B3" s="12">
        <f ca="1">TODAY()</f>
        <v>43101</v>
      </c>
      <c r="C3" s="6" t="s">
        <v>9</v>
      </c>
      <c r="D3" s="17"/>
      <c r="E3" s="3"/>
      <c r="F3" s="7"/>
      <c r="H3" s="8" t="s">
        <v>8</v>
      </c>
      <c r="O3" s="21" t="s">
        <v>33</v>
      </c>
      <c r="P3" s="21"/>
      <c r="S3" s="19" t="s">
        <v>29</v>
      </c>
      <c r="T3" s="19" t="s">
        <v>30</v>
      </c>
      <c r="U3" s="19" t="s">
        <v>31</v>
      </c>
      <c r="V3" s="19"/>
      <c r="W3" s="19" t="s">
        <v>32</v>
      </c>
      <c r="X3" s="19"/>
      <c r="Y3" s="20"/>
    </row>
    <row r="4" spans="1:31" ht="15" customHeight="1" x14ac:dyDescent="0.15">
      <c r="F4" s="2"/>
      <c r="G4" s="8"/>
      <c r="L4" s="1" t="s">
        <v>1</v>
      </c>
      <c r="M4" s="1">
        <v>2</v>
      </c>
      <c r="N4" s="8">
        <v>1</v>
      </c>
      <c r="O4" s="1">
        <f ca="1">INT(RAND()*5+2)</f>
        <v>3</v>
      </c>
      <c r="Q4" s="1" t="s">
        <v>27</v>
      </c>
      <c r="R4" s="1" t="s">
        <v>0</v>
      </c>
      <c r="S4" s="1">
        <f ca="1">INT(RAND()*4+2)*IF(RAND()&lt;0.5,-1,1)</f>
        <v>5</v>
      </c>
      <c r="T4" s="1">
        <f ca="1">INT(RAND()*(ABS(S4)-1)+1)*IF(RAND()&lt;0.5,-1,1)</f>
        <v>-1</v>
      </c>
      <c r="U4" s="1" t="str">
        <f ca="1">TEXT(O4*(S4+T4),"+0;-0;0")</f>
        <v>+12</v>
      </c>
      <c r="V4" s="1" t="str">
        <f t="shared" ref="V4:V12" ca="1" si="0">IF(U4="-1","-",IF(U4="+1","+",U4))</f>
        <v>+12</v>
      </c>
      <c r="W4" s="1" t="str">
        <f ca="1">TEXT(O4*(S4*T4),"+0;-0;0")</f>
        <v>-15</v>
      </c>
      <c r="Z4" s="1" t="str">
        <f ca="1">CONCATENATE(O4,Q4,R4,V4,Q4,W4)</f>
        <v>3x²+12x-15</v>
      </c>
      <c r="AA4" s="1" t="str">
        <f ca="1">TEXT(IF(ABS(S4)&lt;ABS(T4),S4,T4),"+0;-0;0")</f>
        <v>-1</v>
      </c>
      <c r="AC4" s="1" t="str">
        <f ca="1">TEXT(IF(ABS(S4)&lt;ABS(T4),T4,S4),"+0;-0;0")</f>
        <v>+5</v>
      </c>
      <c r="AE4" s="1" t="str">
        <f ca="1">CONCATENATE(O4,"(",Q4,AA4,")(",Q4,AC4,")")</f>
        <v>3(x-1)(x+5)</v>
      </c>
    </row>
    <row r="5" spans="1:31" ht="22.5" customHeight="1" x14ac:dyDescent="0.15">
      <c r="A5" s="13" t="s">
        <v>10</v>
      </c>
      <c r="B5" s="14" t="str">
        <f ca="1">Z4</f>
        <v>3x²+12x-15</v>
      </c>
      <c r="C5" s="14"/>
      <c r="D5" s="13" t="s">
        <v>11</v>
      </c>
      <c r="E5" s="14" t="str">
        <f ca="1">Z5</f>
        <v>2ax²-4ax-6a</v>
      </c>
      <c r="F5" s="15"/>
      <c r="G5" s="13" t="s">
        <v>10</v>
      </c>
      <c r="H5" s="14" t="str">
        <f ca="1">AE4</f>
        <v>3(x-1)(x+5)</v>
      </c>
      <c r="M5" s="1" t="s">
        <v>21</v>
      </c>
      <c r="N5" s="8">
        <v>2</v>
      </c>
      <c r="O5" s="1">
        <f ca="1">INT(RAND()*5+2)</f>
        <v>2</v>
      </c>
      <c r="P5" s="1" t="s">
        <v>28</v>
      </c>
      <c r="Q5" s="1" t="s">
        <v>27</v>
      </c>
      <c r="R5" s="1" t="s">
        <v>0</v>
      </c>
      <c r="S5" s="1">
        <f ca="1">INT(RAND()*4+2)*IF(RAND()&lt;0.5,-1,1)</f>
        <v>-3</v>
      </c>
      <c r="T5" s="1">
        <f ca="1">INT(RAND()*(ABS(S5)-1)+1)*IF(RAND()&lt;0.5,-1,1)</f>
        <v>1</v>
      </c>
      <c r="U5" s="1" t="str">
        <f ca="1">TEXT(O5*(S5+T5),"+0;-0;0")</f>
        <v>-4</v>
      </c>
      <c r="V5" s="1" t="str">
        <f t="shared" ca="1" si="0"/>
        <v>-4</v>
      </c>
      <c r="W5" s="1" t="str">
        <f ca="1">TEXT(O5*(S5*T5),"+0;-0;0")</f>
        <v>-6</v>
      </c>
      <c r="Z5" s="1" t="str">
        <f ca="1">CONCATENATE(O5,P5,Q5,R5,V5,P5,Q5,W5,P5)</f>
        <v>2ax²-4ax-6a</v>
      </c>
      <c r="AA5" s="1" t="str">
        <f ca="1">TEXT(IF(ABS(S5)&lt;ABS(T5),S5,T5),"+0;-0;0")</f>
        <v>+1</v>
      </c>
      <c r="AC5" s="1" t="str">
        <f ca="1">TEXT(IF(ABS(S5)&lt;ABS(T5),T5,S5),"+0;-0;0")</f>
        <v>-3</v>
      </c>
      <c r="AE5" s="1" t="str">
        <f ca="1">CONCATENATE(O5,P5,"(",Q5,AA5,")(",Q5,AC5,")")</f>
        <v>2a(x+1)(x-3)</v>
      </c>
    </row>
    <row r="6" spans="1:31" ht="22.5" customHeight="1" x14ac:dyDescent="0.15">
      <c r="A6" s="13"/>
      <c r="B6" s="14"/>
      <c r="C6" s="14"/>
      <c r="D6" s="13"/>
      <c r="E6" s="14"/>
      <c r="F6" s="15"/>
      <c r="G6" s="13"/>
      <c r="H6" s="14"/>
      <c r="M6" s="1" t="s">
        <v>23</v>
      </c>
      <c r="N6" s="8">
        <v>3</v>
      </c>
      <c r="Q6" s="1" t="s">
        <v>27</v>
      </c>
      <c r="R6" s="1" t="s">
        <v>0</v>
      </c>
      <c r="S6" s="1">
        <f ca="1">INT(RAND()*4+2)*IF(RAND()&lt;0.5,-1,1)</f>
        <v>-3</v>
      </c>
      <c r="T6" s="1">
        <f ca="1">INT(RAND()*(ABS(S6)-1)+1)*IF(RAND()&lt;0.5,-1,1)</f>
        <v>-1</v>
      </c>
      <c r="U6" s="1" t="str">
        <f ca="1">TEXT(S6+T6,"+0;-0;0")</f>
        <v>-4</v>
      </c>
      <c r="V6" s="1" t="str">
        <f t="shared" ca="1" si="0"/>
        <v>-4</v>
      </c>
      <c r="W6" s="1" t="str">
        <f ca="1">TEXT(S6*T6,"+0;-0;0")</f>
        <v>+3</v>
      </c>
      <c r="X6" s="1" t="str">
        <f ca="1">IF(W6="-1","-",IF(W6="+1","+",W6))</f>
        <v>+3</v>
      </c>
      <c r="Y6" s="1" t="s">
        <v>34</v>
      </c>
      <c r="Z6" s="1" t="str">
        <f ca="1">CONCATENATE(Q6,R6,V6,Q6,Y6,X6,Y6,R6)</f>
        <v>x²-4xｙ+3ｙ²</v>
      </c>
      <c r="AA6" s="1" t="str">
        <f ca="1">TEXT(IF(ABS(S6)&lt;ABS(T6),S6,T6),"+0;-0;0")</f>
        <v>-1</v>
      </c>
      <c r="AB6" s="1" t="str">
        <f ca="1">IF(AA6="-1","-",IF(AA6="+1","+",AA6))</f>
        <v>-</v>
      </c>
      <c r="AC6" s="1" t="str">
        <f ca="1">TEXT(IF(ABS(S6)&lt;ABS(T6),T6,S6),"+0;-0;0")</f>
        <v>-3</v>
      </c>
      <c r="AD6" s="1" t="str">
        <f ca="1">IF(AC6="-1","-",IF(AC6="+1","+",AC6))</f>
        <v>-3</v>
      </c>
      <c r="AE6" s="1" t="str">
        <f ca="1">CONCATENATE("(",Q6,AB6,Y6,")(",Q6,AD6,Y6,")")</f>
        <v>(x-ｙ)(x-3ｙ)</v>
      </c>
    </row>
    <row r="7" spans="1:31" ht="22.5" customHeight="1" x14ac:dyDescent="0.15">
      <c r="A7" s="13"/>
      <c r="B7" s="14"/>
      <c r="C7" s="14"/>
      <c r="D7" s="13"/>
      <c r="E7" s="14"/>
      <c r="F7" s="15"/>
      <c r="G7" s="13" t="s">
        <v>11</v>
      </c>
      <c r="H7" s="14" t="str">
        <f ca="1">AE5</f>
        <v>2a(x+1)(x-3)</v>
      </c>
      <c r="M7" s="1" t="s">
        <v>25</v>
      </c>
      <c r="N7" s="8">
        <v>4</v>
      </c>
      <c r="O7" s="1">
        <f ca="1">INT(RAND()*5+2)</f>
        <v>3</v>
      </c>
      <c r="P7" s="1" t="s">
        <v>28</v>
      </c>
      <c r="Q7" s="1" t="s">
        <v>27</v>
      </c>
      <c r="R7" s="1" t="s">
        <v>0</v>
      </c>
      <c r="S7" s="1">
        <f ca="1">INT(RAND()*4+2)*IF(RAND()&lt;0.5,-1,1)</f>
        <v>3</v>
      </c>
      <c r="T7" s="1">
        <f ca="1">INT(RAND()*(ABS(S7)-1)+1)*IF(RAND()&lt;0.5,-1,1)</f>
        <v>2</v>
      </c>
      <c r="U7" s="1" t="str">
        <f ca="1">TEXT(O7*(S7+T7),"+0;-0;0")</f>
        <v>+15</v>
      </c>
      <c r="V7" s="1" t="str">
        <f t="shared" ca="1" si="0"/>
        <v>+15</v>
      </c>
      <c r="W7" s="1" t="str">
        <f ca="1">TEXT(O7*(S7*T7),"+0;-0;0")</f>
        <v>+18</v>
      </c>
      <c r="X7" s="1" t="str">
        <f ca="1">IF(W7="-1","-",IF(W7="+1","+",W7))</f>
        <v>+18</v>
      </c>
      <c r="Y7" s="1" t="s">
        <v>34</v>
      </c>
      <c r="Z7" s="1" t="str">
        <f ca="1">CONCATENATE(O7,P7,Q7,R7,V7,P7,Q7,Y7,X7,P7,Y7,R7)</f>
        <v>3ax²+15axｙ+18aｙ²</v>
      </c>
      <c r="AA7" s="1" t="str">
        <f ca="1">TEXT(IF(ABS(S7)&lt;ABS(T7),S7,T7),"+0;-0;0")</f>
        <v>+2</v>
      </c>
      <c r="AB7" s="1" t="str">
        <f ca="1">IF(AA7="-1","-",IF(AA7="+1","+",AA7))</f>
        <v>+2</v>
      </c>
      <c r="AC7" s="1" t="str">
        <f ca="1">TEXT(IF(ABS(S7)&lt;ABS(T7),T7,S7),"+0;-0;0")</f>
        <v>+3</v>
      </c>
      <c r="AD7" s="1" t="str">
        <f ca="1">IF(AC7="-1","-",IF(AC7="+1","+",AC7))</f>
        <v>+3</v>
      </c>
      <c r="AE7" s="1" t="str">
        <f ca="1">CONCATENATE(O7,P7,"(",Q7,AB7,Y7,")(",Q7,AD7,Y7,")")</f>
        <v>3a(x+2ｙ)(x+3ｙ)</v>
      </c>
    </row>
    <row r="8" spans="1:31" ht="22.5" customHeight="1" x14ac:dyDescent="0.15">
      <c r="A8" s="13"/>
      <c r="B8" s="14"/>
      <c r="C8" s="14"/>
      <c r="D8" s="13"/>
      <c r="E8" s="14"/>
      <c r="F8" s="15"/>
      <c r="G8" s="13"/>
      <c r="H8" s="14"/>
      <c r="L8" s="1" t="s">
        <v>2</v>
      </c>
      <c r="M8" s="1">
        <v>2</v>
      </c>
      <c r="N8" s="8">
        <v>5</v>
      </c>
      <c r="O8" s="1">
        <f ca="1">INT(RAND()*5+2)</f>
        <v>5</v>
      </c>
      <c r="Q8" s="1" t="s">
        <v>5</v>
      </c>
      <c r="R8" s="1" t="s">
        <v>0</v>
      </c>
      <c r="S8" s="1">
        <f ca="1">INT(RAND()*4+1)</f>
        <v>1</v>
      </c>
      <c r="U8" s="1" t="str">
        <f ca="1">TEXT(O8*S8*2,"+0;-0;0")</f>
        <v>+10</v>
      </c>
      <c r="V8" s="1" t="str">
        <f t="shared" ca="1" si="0"/>
        <v>+10</v>
      </c>
      <c r="W8" s="1" t="str">
        <f ca="1">TEXT(O8*S8*S8,"+0;-0;0")</f>
        <v>+5</v>
      </c>
      <c r="Z8" s="1" t="str">
        <f ca="1">CONCATENATE(O8,Q8,R8,V8,Q8,W8)</f>
        <v>5x²+10x+5</v>
      </c>
      <c r="AA8" s="1" t="str">
        <f ca="1">TEXT(S8,"+0;-0;0")</f>
        <v>+1</v>
      </c>
      <c r="AE8" s="1" t="str">
        <f ca="1">CONCATENATE(O8,"(",Q8,AA8,")",R8)</f>
        <v>5(x+1)²</v>
      </c>
    </row>
    <row r="9" spans="1:31" ht="22.5" customHeight="1" x14ac:dyDescent="0.15">
      <c r="A9" s="13"/>
      <c r="B9" s="14"/>
      <c r="C9" s="14"/>
      <c r="D9" s="13"/>
      <c r="E9" s="14"/>
      <c r="F9" s="15"/>
      <c r="G9" s="13"/>
      <c r="H9" s="14"/>
      <c r="L9" s="1" t="s">
        <v>3</v>
      </c>
      <c r="M9" s="1" t="s">
        <v>22</v>
      </c>
      <c r="N9" s="8">
        <v>6</v>
      </c>
      <c r="O9" s="1">
        <f ca="1">INT(RAND()*5+2)</f>
        <v>5</v>
      </c>
      <c r="P9" s="1">
        <f ca="1">O9^2</f>
        <v>25</v>
      </c>
      <c r="Q9" s="1" t="s">
        <v>5</v>
      </c>
      <c r="R9" s="1" t="s">
        <v>0</v>
      </c>
      <c r="S9" s="1">
        <f ca="1">INT(RAND()*4+1)</f>
        <v>1</v>
      </c>
      <c r="U9" s="1" t="str">
        <f ca="1">TEXT(O9*S9*2,"+0;-0;0")</f>
        <v>+10</v>
      </c>
      <c r="V9" s="1" t="str">
        <f t="shared" ca="1" si="0"/>
        <v>+10</v>
      </c>
      <c r="W9" s="1" t="str">
        <f ca="1">TEXT(S9*S9,"+0;-0;0")</f>
        <v>+1</v>
      </c>
      <c r="Z9" s="1" t="str">
        <f ca="1">CONCATENATE(P9,Q9,R9,V9,Q9,W9)</f>
        <v>25x²+10x+1</v>
      </c>
      <c r="AA9" s="1" t="str">
        <f ca="1">TEXT(S9,"+0;-0;0")</f>
        <v>+1</v>
      </c>
      <c r="AE9" s="1" t="str">
        <f ca="1">CONCATENATE("(",O9,Q9,AA9,")",R9)</f>
        <v>(5x+1)²</v>
      </c>
    </row>
    <row r="10" spans="1:31" ht="22.5" customHeight="1" x14ac:dyDescent="0.15">
      <c r="A10" s="13"/>
      <c r="B10" s="14"/>
      <c r="C10" s="14"/>
      <c r="D10" s="13"/>
      <c r="E10" s="14"/>
      <c r="F10" s="15"/>
      <c r="G10" s="13"/>
      <c r="H10" s="14"/>
      <c r="M10" s="1" t="s">
        <v>23</v>
      </c>
      <c r="N10" s="8">
        <v>7</v>
      </c>
      <c r="Q10" s="1" t="s">
        <v>5</v>
      </c>
      <c r="R10" s="1" t="s">
        <v>0</v>
      </c>
      <c r="S10" s="1">
        <f ca="1">INT(RAND()*6+1)</f>
        <v>2</v>
      </c>
      <c r="U10" s="1" t="str">
        <f ca="1">TEXT(S10*2,"+0;-0;0")</f>
        <v>+4</v>
      </c>
      <c r="V10" s="1" t="str">
        <f t="shared" ca="1" si="0"/>
        <v>+4</v>
      </c>
      <c r="W10" s="1" t="str">
        <f ca="1">TEXT(S10*S10,"+0;-0;0")</f>
        <v>+4</v>
      </c>
      <c r="X10" s="1" t="str">
        <f ca="1">IF(W10="-1","-",IF(W10="+1","+",W10))</f>
        <v>+4</v>
      </c>
      <c r="Y10" s="1" t="s">
        <v>34</v>
      </c>
      <c r="Z10" s="1" t="str">
        <f ca="1">CONCATENATE(Q10,R10,V10,Q10,Y10,X10,Y10,R10)</f>
        <v>x²+4xｙ+4ｙ²</v>
      </c>
      <c r="AA10" s="1" t="str">
        <f ca="1">TEXT(S10,"+0;-0;0")</f>
        <v>+2</v>
      </c>
      <c r="AB10" s="1" t="str">
        <f ca="1">IF(AA10="-1","-",IF(AA10="+1","+",AA10))</f>
        <v>+2</v>
      </c>
      <c r="AE10" s="1" t="str">
        <f ca="1">CONCATENATE("(",Q10,AB10,Y10,")",R10)</f>
        <v>(x+2ｙ)²</v>
      </c>
    </row>
    <row r="11" spans="1:31" ht="22.5" customHeight="1" x14ac:dyDescent="0.15">
      <c r="A11" s="13" t="s">
        <v>12</v>
      </c>
      <c r="B11" s="14" t="str">
        <f ca="1">Z6</f>
        <v>x²-4xｙ+3ｙ²</v>
      </c>
      <c r="C11" s="14"/>
      <c r="D11" s="13" t="s">
        <v>13</v>
      </c>
      <c r="E11" s="14" t="str">
        <f ca="1">Z7</f>
        <v>3ax²+15axｙ+18aｙ²</v>
      </c>
      <c r="F11" s="15"/>
      <c r="G11" s="13" t="s">
        <v>12</v>
      </c>
      <c r="H11" s="14" t="str">
        <f ca="1">AE6</f>
        <v>(x-ｙ)(x-3ｙ)</v>
      </c>
      <c r="M11" s="1" t="s">
        <v>24</v>
      </c>
      <c r="N11" s="8">
        <v>8</v>
      </c>
      <c r="O11" s="1">
        <f ca="1">INT(RAND()*5+2)</f>
        <v>5</v>
      </c>
      <c r="P11" s="1">
        <f ca="1">O11^2</f>
        <v>25</v>
      </c>
      <c r="Q11" s="1" t="s">
        <v>5</v>
      </c>
      <c r="R11" s="1" t="s">
        <v>0</v>
      </c>
      <c r="S11" s="1">
        <f ca="1">INT(RAND()*4+1)</f>
        <v>2</v>
      </c>
      <c r="U11" s="1" t="str">
        <f ca="1">TEXT(O11*S11*2,"+0;-0;0")</f>
        <v>+20</v>
      </c>
      <c r="V11" s="1" t="str">
        <f t="shared" ca="1" si="0"/>
        <v>+20</v>
      </c>
      <c r="W11" s="1" t="str">
        <f ca="1">TEXT(S11*S11,"+0;-0;0")</f>
        <v>+4</v>
      </c>
      <c r="X11" s="1" t="str">
        <f ca="1">IF(W11="-1","-",IF(W11="+1","+",W11))</f>
        <v>+4</v>
      </c>
      <c r="Y11" s="1" t="s">
        <v>34</v>
      </c>
      <c r="Z11" s="1" t="str">
        <f ca="1">CONCATENATE(P11,Q11,R11,V11,Q11,Y11,X11,Y11,R11)</f>
        <v>25x²+20xｙ+4ｙ²</v>
      </c>
      <c r="AA11" s="1" t="str">
        <f ca="1">TEXT(S11,"+0;-0;0")</f>
        <v>+2</v>
      </c>
      <c r="AB11" s="1" t="str">
        <f ca="1">IF(AA11="-1","-",IF(AA11="+1","+",AA11))</f>
        <v>+2</v>
      </c>
      <c r="AE11" s="1" t="str">
        <f ca="1">CONCATENATE("(",O11,Q11,AB11,Y11,")",R11)</f>
        <v>(5x+2ｙ)²</v>
      </c>
    </row>
    <row r="12" spans="1:31" ht="22.5" customHeight="1" x14ac:dyDescent="0.15">
      <c r="A12" s="13"/>
      <c r="B12" s="14"/>
      <c r="C12" s="14"/>
      <c r="D12" s="13"/>
      <c r="E12" s="14"/>
      <c r="F12" s="15"/>
      <c r="G12" s="13"/>
      <c r="H12" s="14"/>
      <c r="M12" s="1" t="s">
        <v>25</v>
      </c>
      <c r="N12" s="8">
        <v>9</v>
      </c>
      <c r="O12" s="1">
        <f ca="1">INT(RAND()*5+2)</f>
        <v>4</v>
      </c>
      <c r="P12" s="1" t="s">
        <v>28</v>
      </c>
      <c r="Q12" s="1" t="s">
        <v>27</v>
      </c>
      <c r="R12" s="1" t="s">
        <v>0</v>
      </c>
      <c r="S12" s="1">
        <f ca="1">INT(RAND()*4+2)*IF(RAND()&lt;0.5,-1,1)</f>
        <v>-3</v>
      </c>
      <c r="U12" s="1" t="str">
        <f ca="1">TEXT(O12*S12*2,"+0;-0;0")</f>
        <v>-24</v>
      </c>
      <c r="V12" s="1" t="str">
        <f t="shared" ca="1" si="0"/>
        <v>-24</v>
      </c>
      <c r="W12" s="1" t="str">
        <f ca="1">TEXT(O12*S12*S12,"+0;-0;0")</f>
        <v>+36</v>
      </c>
      <c r="X12" s="1" t="str">
        <f ca="1">IF(W12="-1","-",IF(W12="+1","+",W12))</f>
        <v>+36</v>
      </c>
      <c r="Y12" s="1" t="s">
        <v>34</v>
      </c>
      <c r="Z12" s="1" t="str">
        <f ca="1">CONCATENATE(O12,P12,Q12,R12,V12,P12,Q12,Y12,X12,P12,Y12,R12)</f>
        <v>4ax²-24axｙ+36aｙ²</v>
      </c>
      <c r="AA12" s="1" t="str">
        <f ca="1">TEXT(S12,"+0;-0;0")</f>
        <v>-3</v>
      </c>
      <c r="AB12" s="1" t="str">
        <f ca="1">IF(AA12="-1","-",IF(AA12="+1","+",AA12))</f>
        <v>-3</v>
      </c>
      <c r="AE12" s="1" t="str">
        <f ca="1">CONCATENATE(O12,P12,"(",Q12,AB12,Y12,")",R12)</f>
        <v>4a(x-3ｙ)²</v>
      </c>
    </row>
    <row r="13" spans="1:31" ht="22.5" customHeight="1" x14ac:dyDescent="0.15">
      <c r="A13" s="13"/>
      <c r="B13" s="14"/>
      <c r="C13" s="14"/>
      <c r="D13" s="13"/>
      <c r="E13" s="14"/>
      <c r="F13" s="15"/>
      <c r="G13" s="13" t="s">
        <v>13</v>
      </c>
      <c r="H13" s="14" t="str">
        <f ca="1">AE7</f>
        <v>3a(x+2ｙ)(x+3ｙ)</v>
      </c>
      <c r="L13" s="1" t="s">
        <v>4</v>
      </c>
      <c r="M13" s="1" t="s">
        <v>26</v>
      </c>
      <c r="N13" s="8">
        <v>10</v>
      </c>
      <c r="O13" s="1">
        <f ca="1">INT(RAND()*5+2)</f>
        <v>2</v>
      </c>
      <c r="P13" s="1">
        <f ca="1">O13^2</f>
        <v>4</v>
      </c>
      <c r="Q13" s="1" t="s">
        <v>5</v>
      </c>
      <c r="R13" s="1" t="s">
        <v>0</v>
      </c>
      <c r="S13" s="1">
        <f ca="1">INT(RAND()*6+1)*IF(RAND()&lt;0.5,-1,1)</f>
        <v>5</v>
      </c>
      <c r="T13" s="1">
        <f ca="1">S13*(-1)</f>
        <v>-5</v>
      </c>
      <c r="W13" s="1" t="str">
        <f ca="1">TEXT(S13*T13,"+0;-0;0")</f>
        <v>-25</v>
      </c>
      <c r="X13" s="1" t="str">
        <f ca="1">IF(W13="-1","-",IF(W13="+1","+",W13))</f>
        <v>-25</v>
      </c>
      <c r="Y13" s="1" t="s">
        <v>34</v>
      </c>
      <c r="Z13" s="1" t="str">
        <f ca="1">CONCATENATE(P13,Q13,R13,X13,Y13,R13)</f>
        <v>4x²-25ｙ²</v>
      </c>
      <c r="AA13" s="1" t="str">
        <f ca="1">TEXT(IF(S13&gt;T13,S13,T13),"+0;-0;0")</f>
        <v>+5</v>
      </c>
      <c r="AB13" s="1" t="str">
        <f ca="1">IF(AA13="-1","-",IF(AA13="+1","+",AA13))</f>
        <v>+5</v>
      </c>
      <c r="AC13" s="1" t="str">
        <f ca="1">TEXT(IF(S13&gt;T13,T13,S13),"+0;-0;0")</f>
        <v>-5</v>
      </c>
      <c r="AD13" s="1" t="str">
        <f ca="1">IF(AC13="-1","-",IF(AC13="+1","+",AC13))</f>
        <v>-5</v>
      </c>
      <c r="AE13" s="1" t="str">
        <f ca="1">CONCATENATE("(",O13,Q13,AB13,Y13,")(",O13,Q13,AD13,Y13,")")</f>
        <v>(2x+5ｙ)(2x-5ｙ)</v>
      </c>
    </row>
    <row r="14" spans="1:31" ht="22.5" customHeight="1" x14ac:dyDescent="0.15">
      <c r="A14" s="13"/>
      <c r="B14" s="14"/>
      <c r="C14" s="14"/>
      <c r="D14" s="13"/>
      <c r="E14" s="14"/>
      <c r="F14" s="15"/>
      <c r="G14" s="13"/>
      <c r="H14" s="14"/>
    </row>
    <row r="15" spans="1:31" ht="22.5" customHeight="1" x14ac:dyDescent="0.15">
      <c r="A15" s="13"/>
      <c r="B15" s="14"/>
      <c r="C15" s="14"/>
      <c r="D15" s="13"/>
      <c r="E15" s="14"/>
      <c r="F15" s="15"/>
      <c r="G15" s="13"/>
      <c r="H15" s="14"/>
    </row>
    <row r="16" spans="1:31" ht="22.5" customHeight="1" x14ac:dyDescent="0.15">
      <c r="A16" s="13"/>
      <c r="B16" s="14"/>
      <c r="C16" s="14"/>
      <c r="D16" s="13"/>
      <c r="E16" s="14"/>
      <c r="F16" s="15"/>
      <c r="G16" s="13"/>
      <c r="H16" s="14"/>
    </row>
    <row r="17" spans="1:8" ht="22.5" customHeight="1" x14ac:dyDescent="0.15">
      <c r="A17" s="13" t="s">
        <v>14</v>
      </c>
      <c r="B17" s="14" t="str">
        <f ca="1">Z8</f>
        <v>5x²+10x+5</v>
      </c>
      <c r="C17" s="14"/>
      <c r="D17" s="13" t="s">
        <v>15</v>
      </c>
      <c r="E17" s="14" t="str">
        <f ca="1">Z9</f>
        <v>25x²+10x+1</v>
      </c>
      <c r="F17" s="15"/>
      <c r="G17" s="13" t="s">
        <v>14</v>
      </c>
      <c r="H17" s="14" t="str">
        <f ca="1">AE8</f>
        <v>5(x+1)²</v>
      </c>
    </row>
    <row r="18" spans="1:8" ht="22.5" customHeight="1" x14ac:dyDescent="0.15">
      <c r="A18" s="13"/>
      <c r="B18" s="14"/>
      <c r="C18" s="14"/>
      <c r="D18" s="13"/>
      <c r="E18" s="14"/>
      <c r="F18" s="15"/>
      <c r="G18" s="13"/>
      <c r="H18" s="14"/>
    </row>
    <row r="19" spans="1:8" ht="22.5" customHeight="1" x14ac:dyDescent="0.15">
      <c r="A19" s="13"/>
      <c r="B19" s="14"/>
      <c r="C19" s="14"/>
      <c r="D19" s="13"/>
      <c r="E19" s="14"/>
      <c r="F19" s="15"/>
      <c r="G19" s="13" t="s">
        <v>15</v>
      </c>
      <c r="H19" s="14" t="str">
        <f ca="1">AE9</f>
        <v>(5x+1)²</v>
      </c>
    </row>
    <row r="20" spans="1:8" ht="22.5" customHeight="1" x14ac:dyDescent="0.15">
      <c r="A20" s="13"/>
      <c r="B20" s="14"/>
      <c r="C20" s="14"/>
      <c r="D20" s="13"/>
      <c r="E20" s="14"/>
      <c r="F20" s="15"/>
      <c r="G20" s="13"/>
      <c r="H20" s="14"/>
    </row>
    <row r="21" spans="1:8" ht="22.5" customHeight="1" x14ac:dyDescent="0.15">
      <c r="A21" s="13"/>
      <c r="B21" s="14"/>
      <c r="C21" s="14"/>
      <c r="D21" s="13"/>
      <c r="E21" s="14"/>
      <c r="F21" s="15"/>
      <c r="G21" s="13"/>
      <c r="H21" s="14"/>
    </row>
    <row r="22" spans="1:8" ht="22.5" customHeight="1" x14ac:dyDescent="0.15">
      <c r="A22" s="13"/>
      <c r="B22" s="14"/>
      <c r="C22" s="14"/>
      <c r="D22" s="13"/>
      <c r="E22" s="14"/>
      <c r="F22" s="15"/>
      <c r="G22" s="13"/>
      <c r="H22" s="14"/>
    </row>
    <row r="23" spans="1:8" ht="22.5" customHeight="1" x14ac:dyDescent="0.15">
      <c r="A23" s="13" t="s">
        <v>16</v>
      </c>
      <c r="B23" s="14" t="str">
        <f ca="1">Z10</f>
        <v>x²+4xｙ+4ｙ²</v>
      </c>
      <c r="C23" s="14"/>
      <c r="D23" s="13" t="s">
        <v>17</v>
      </c>
      <c r="E23" s="14" t="str">
        <f ca="1">Z11</f>
        <v>25x²+20xｙ+4ｙ²</v>
      </c>
      <c r="F23" s="15"/>
      <c r="G23" s="13" t="s">
        <v>16</v>
      </c>
      <c r="H23" s="14" t="str">
        <f ca="1">AE10</f>
        <v>(x+2ｙ)²</v>
      </c>
    </row>
    <row r="24" spans="1:8" ht="22.5" customHeight="1" x14ac:dyDescent="0.15">
      <c r="A24" s="13"/>
      <c r="B24" s="14"/>
      <c r="C24" s="14"/>
      <c r="D24" s="13"/>
      <c r="E24" s="14"/>
      <c r="F24" s="15"/>
      <c r="G24" s="13"/>
      <c r="H24" s="14"/>
    </row>
    <row r="25" spans="1:8" ht="22.5" customHeight="1" x14ac:dyDescent="0.15">
      <c r="A25" s="13"/>
      <c r="B25" s="14"/>
      <c r="C25" s="14"/>
      <c r="D25" s="13"/>
      <c r="E25" s="14"/>
      <c r="F25" s="15"/>
      <c r="G25" s="13" t="s">
        <v>17</v>
      </c>
      <c r="H25" s="14" t="str">
        <f ca="1">AE11</f>
        <v>(5x+2ｙ)²</v>
      </c>
    </row>
    <row r="26" spans="1:8" ht="22.5" customHeight="1" x14ac:dyDescent="0.15">
      <c r="A26" s="13"/>
      <c r="B26" s="14"/>
      <c r="C26" s="14"/>
      <c r="D26" s="13"/>
      <c r="E26" s="14"/>
      <c r="F26" s="15"/>
      <c r="G26" s="13"/>
      <c r="H26" s="14"/>
    </row>
    <row r="27" spans="1:8" ht="22.5" customHeight="1" x14ac:dyDescent="0.15">
      <c r="A27" s="13"/>
      <c r="B27" s="14"/>
      <c r="C27" s="14"/>
      <c r="D27" s="13"/>
      <c r="E27" s="14"/>
      <c r="F27" s="15"/>
      <c r="G27" s="13"/>
      <c r="H27" s="14"/>
    </row>
    <row r="28" spans="1:8" ht="22.5" customHeight="1" x14ac:dyDescent="0.15">
      <c r="A28" s="13"/>
      <c r="B28" s="14"/>
      <c r="C28" s="14"/>
      <c r="D28" s="13"/>
      <c r="E28" s="14"/>
      <c r="F28" s="15"/>
      <c r="G28" s="13"/>
      <c r="H28" s="14"/>
    </row>
    <row r="29" spans="1:8" ht="22.5" customHeight="1" x14ac:dyDescent="0.15">
      <c r="A29" s="13" t="s">
        <v>18</v>
      </c>
      <c r="B29" s="14" t="str">
        <f ca="1">Z12</f>
        <v>4ax²-24axｙ+36aｙ²</v>
      </c>
      <c r="C29" s="14"/>
      <c r="D29" s="13" t="s">
        <v>19</v>
      </c>
      <c r="E29" s="14" t="str">
        <f ca="1">Z13</f>
        <v>4x²-25ｙ²</v>
      </c>
      <c r="F29" s="15"/>
      <c r="G29" s="13" t="s">
        <v>18</v>
      </c>
      <c r="H29" s="14" t="str">
        <f ca="1">AE12</f>
        <v>4a(x-3ｙ)²</v>
      </c>
    </row>
    <row r="30" spans="1:8" ht="22.5" customHeight="1" x14ac:dyDescent="0.15">
      <c r="A30" s="13"/>
      <c r="B30" s="14"/>
      <c r="C30" s="14"/>
      <c r="D30" s="13"/>
      <c r="E30" s="14"/>
      <c r="F30" s="15"/>
      <c r="G30" s="14"/>
      <c r="H30" s="14"/>
    </row>
    <row r="31" spans="1:8" ht="22.5" customHeight="1" x14ac:dyDescent="0.15">
      <c r="A31" s="13"/>
      <c r="B31" s="14"/>
      <c r="C31" s="14"/>
      <c r="D31" s="13"/>
      <c r="E31" s="14"/>
      <c r="F31" s="15"/>
      <c r="G31" s="13" t="s">
        <v>19</v>
      </c>
      <c r="H31" s="14" t="str">
        <f ca="1">AE13</f>
        <v>(2x+5ｙ)(2x-5ｙ)</v>
      </c>
    </row>
    <row r="32" spans="1:8" ht="22.5" customHeight="1" x14ac:dyDescent="0.15">
      <c r="A32" s="13"/>
      <c r="B32" s="14"/>
      <c r="C32" s="14"/>
      <c r="D32" s="13"/>
      <c r="E32" s="14"/>
      <c r="F32" s="15"/>
      <c r="G32" s="14"/>
      <c r="H32" s="14"/>
    </row>
    <row r="33" spans="1:8" ht="22.5" customHeight="1" x14ac:dyDescent="0.15">
      <c r="A33" s="13"/>
      <c r="B33" s="14"/>
      <c r="C33" s="14"/>
      <c r="D33" s="13"/>
      <c r="E33" s="14"/>
      <c r="F33" s="15"/>
      <c r="G33" s="14"/>
      <c r="H33" s="14"/>
    </row>
    <row r="34" spans="1:8" ht="22.5" customHeight="1" x14ac:dyDescent="0.15">
      <c r="A34" s="13"/>
      <c r="B34" s="14"/>
      <c r="C34" s="14"/>
      <c r="D34" s="13"/>
      <c r="E34" s="14"/>
      <c r="F34" s="15"/>
      <c r="G34" s="14"/>
      <c r="H34" s="14"/>
    </row>
    <row r="35" spans="1:8" ht="22.5" customHeight="1" x14ac:dyDescent="0.15">
      <c r="A35" s="13"/>
      <c r="B35" s="14"/>
      <c r="C35" s="14"/>
      <c r="D35" s="13"/>
      <c r="E35" s="14"/>
      <c r="F35" s="15"/>
      <c r="G35" s="14"/>
      <c r="H35" s="14"/>
    </row>
    <row r="36" spans="1:8" ht="22.5" customHeight="1" x14ac:dyDescent="0.15">
      <c r="A36" s="13"/>
      <c r="B36" s="14"/>
      <c r="C36" s="14"/>
      <c r="D36" s="13"/>
      <c r="E36" s="14"/>
      <c r="F36" s="14"/>
      <c r="G36" s="14"/>
      <c r="H36" s="14"/>
    </row>
    <row r="37" spans="1:8" ht="22.5" customHeight="1" x14ac:dyDescent="0.15">
      <c r="A37" s="13"/>
      <c r="B37" s="14"/>
      <c r="C37" s="14"/>
      <c r="D37" s="13"/>
      <c r="E37" s="14"/>
      <c r="F37" s="14"/>
      <c r="G37" s="14"/>
      <c r="H37" s="14"/>
    </row>
    <row r="38" spans="1:8" ht="22.5" customHeight="1" x14ac:dyDescent="0.15">
      <c r="A38" s="13"/>
      <c r="B38" s="14"/>
      <c r="C38" s="14"/>
      <c r="D38" s="13"/>
      <c r="E38" s="14"/>
      <c r="F38" s="14"/>
      <c r="G38" s="14"/>
      <c r="H38" s="14"/>
    </row>
    <row r="39" spans="1:8" ht="17.25" x14ac:dyDescent="0.15">
      <c r="A39" s="13"/>
      <c r="B39" s="14"/>
      <c r="C39" s="14"/>
      <c r="D39" s="13"/>
      <c r="E39" s="14"/>
      <c r="F39" s="14"/>
      <c r="G39" s="14"/>
      <c r="H39" s="14"/>
    </row>
    <row r="40" spans="1:8" ht="17.25" x14ac:dyDescent="0.15">
      <c r="A40" s="13"/>
      <c r="B40" s="14"/>
      <c r="C40" s="14"/>
      <c r="D40" s="13"/>
      <c r="E40" s="14"/>
      <c r="F40" s="14"/>
      <c r="G40" s="14"/>
      <c r="H40" s="14"/>
    </row>
    <row r="41" spans="1:8" ht="17.25" x14ac:dyDescent="0.15">
      <c r="A41" s="13"/>
      <c r="B41" s="14"/>
      <c r="C41" s="14"/>
      <c r="D41" s="13"/>
      <c r="E41" s="14"/>
      <c r="F41" s="14"/>
      <c r="G41" s="14"/>
      <c r="H41" s="14"/>
    </row>
    <row r="42" spans="1:8" ht="17.25" x14ac:dyDescent="0.15">
      <c r="A42" s="13"/>
      <c r="B42" s="14"/>
      <c r="C42" s="14"/>
      <c r="D42" s="13"/>
      <c r="E42" s="14"/>
      <c r="F42" s="14"/>
      <c r="G42" s="14"/>
      <c r="H42" s="14"/>
    </row>
  </sheetData>
  <mergeCells count="1">
    <mergeCell ref="O3:P3"/>
  </mergeCells>
  <phoneticPr fontId="1"/>
  <pageMargins left="0.7" right="0.39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k.Endou</cp:lastModifiedBy>
  <cp:lastPrinted>2018-01-01T05:25:50Z</cp:lastPrinted>
  <dcterms:created xsi:type="dcterms:W3CDTF">2017-12-30T05:58:49Z</dcterms:created>
  <dcterms:modified xsi:type="dcterms:W3CDTF">2018-01-01T09:09:48Z</dcterms:modified>
</cp:coreProperties>
</file>