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4865" windowHeight="9855" activeTab="0"/>
  </bookViews>
  <sheets>
    <sheet name="Sheet1" sheetId="1" r:id="rId1"/>
  </sheets>
  <definedNames>
    <definedName name="_xlnm.Print_Area" localSheetId="0">'Sheet1'!$A$1:$AB$28</definedName>
  </definedNames>
  <calcPr fullCalcOnLoad="1"/>
</workbook>
</file>

<file path=xl/sharedStrings.xml><?xml version="1.0" encoding="utf-8"?>
<sst xmlns="http://schemas.openxmlformats.org/spreadsheetml/2006/main" count="117" uniqueCount="19">
  <si>
    <t xml:space="preserve"> </t>
  </si>
  <si>
    <t>解答</t>
  </si>
  <si>
    <t>:</t>
  </si>
  <si>
    <t>：</t>
  </si>
  <si>
    <t>＝</t>
  </si>
  <si>
    <t>最大倍率</t>
  </si>
  <si>
    <t>χ</t>
  </si>
  <si>
    <t>＝</t>
  </si>
  <si>
    <t>：</t>
  </si>
  <si>
    <t>χ</t>
  </si>
  <si>
    <t>＝</t>
  </si>
  <si>
    <t>(</t>
  </si>
  <si>
    <t>（</t>
  </si>
  <si>
    <t>)</t>
  </si>
  <si>
    <t>比の性質</t>
  </si>
  <si>
    <t>１式と計算</t>
  </si>
  <si>
    <t>☆　χの値を求めましょう。</t>
  </si>
  <si>
    <t xml:space="preserve">  年　 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</si>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</sst>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right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 shrinkToFi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0" fillId="0" borderId="0" xfId="0" applyAlignment="1">
      <alignment wrapText="1" shrinkToFit="1"/>
    </xf>
    <xf numFmtId="14" fontId="5" fillId="0" borderId="11" xfId="0" applyNumberFormat="1" applyFont="1" applyBorder="1" applyAlignment="1">
      <alignment vertical="top" shrinkToFit="1"/>
    </xf>
    <xf numFmtId="14" fontId="5" fillId="0" borderId="0" xfId="0" applyNumberFormat="1" applyFont="1" applyBorder="1" applyAlignment="1">
      <alignment vertical="top" shrinkToFit="1"/>
    </xf>
    <xf numFmtId="0" fontId="0" fillId="0" borderId="13" xfId="0" applyFont="1" applyBorder="1" applyAlignment="1">
      <alignment/>
    </xf>
    <xf numFmtId="14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2" fillId="33" borderId="0" xfId="0" applyFont="1" applyFill="1" applyAlignment="1">
      <alignment shrinkToFit="1"/>
    </xf>
    <xf numFmtId="0" fontId="3" fillId="0" borderId="0" xfId="0" applyFont="1" applyBorder="1" applyAlignment="1">
      <alignment horizontal="center"/>
    </xf>
    <xf numFmtId="14" fontId="14" fillId="0" borderId="0" xfId="0" applyNumberFormat="1" applyFont="1" applyAlignment="1" quotePrefix="1">
      <alignment horizontal="center" vertical="center"/>
    </xf>
    <xf numFmtId="14" fontId="15" fillId="0" borderId="11" xfId="0" applyNumberFormat="1" applyFont="1" applyBorder="1" applyAlignment="1">
      <alignment horizontal="left" vertical="center" shrinkToFit="1"/>
    </xf>
    <xf numFmtId="14" fontId="15" fillId="0" borderId="0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8"/>
  <sheetViews>
    <sheetView showGridLines="0" showRowColHeader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.875" style="0" customWidth="1"/>
    <col min="3" max="3" width="4.625" style="43" customWidth="1"/>
    <col min="4" max="4" width="2.00390625" style="43" customWidth="1"/>
    <col min="5" max="5" width="4.25390625" style="43" customWidth="1"/>
    <col min="6" max="7" width="1.875" style="2" customWidth="1"/>
    <col min="8" max="8" width="3.625" style="43" customWidth="1"/>
    <col min="9" max="9" width="2.375" style="2" customWidth="1"/>
    <col min="10" max="10" width="2.00390625" style="2" customWidth="1"/>
    <col min="11" max="11" width="2.75390625" style="43" customWidth="1"/>
    <col min="12" max="12" width="2.125" style="2" customWidth="1"/>
    <col min="13" max="13" width="3.125" style="2" customWidth="1"/>
    <col min="14" max="14" width="2.75390625" style="2" customWidth="1"/>
    <col min="15" max="15" width="1.875" style="2" customWidth="1"/>
    <col min="16" max="16" width="6.125" style="43" customWidth="1"/>
    <col min="17" max="17" width="2.125" style="2" customWidth="1"/>
    <col min="18" max="18" width="5.75390625" style="43" customWidth="1"/>
    <col min="19" max="19" width="2.75390625" style="2" customWidth="1"/>
    <col min="20" max="20" width="6.00390625" style="43" customWidth="1"/>
    <col min="21" max="21" width="3.75390625" style="2" customWidth="1"/>
    <col min="22" max="22" width="5.625" style="53" customWidth="1"/>
    <col min="23" max="23" width="4.625" style="39" customWidth="1"/>
    <col min="24" max="24" width="4.75390625" style="11" customWidth="1"/>
    <col min="25" max="25" width="1.4921875" style="0" customWidth="1"/>
    <col min="26" max="27" width="2.50390625" style="0" customWidth="1"/>
    <col min="28" max="28" width="6.25390625" style="0" customWidth="1"/>
    <col min="29" max="32" width="2.875" style="0" customWidth="1"/>
    <col min="33" max="33" width="7.25390625" style="0" customWidth="1"/>
    <col min="34" max="34" width="2.25390625" style="0" customWidth="1"/>
    <col min="35" max="35" width="6.25390625" style="0" customWidth="1"/>
    <col min="36" max="36" width="3.50390625" style="0" customWidth="1"/>
    <col min="37" max="37" width="3.875" style="0" customWidth="1"/>
    <col min="38" max="38" width="2.25390625" style="2" customWidth="1"/>
    <col min="39" max="39" width="4.625" style="11" customWidth="1"/>
    <col min="40" max="40" width="4.00390625" style="0" customWidth="1"/>
    <col min="41" max="41" width="5.50390625" style="0" customWidth="1"/>
    <col min="42" max="42" width="2.50390625" style="0" customWidth="1"/>
    <col min="43" max="43" width="3.50390625" style="0" customWidth="1"/>
    <col min="44" max="44" width="1.875" style="0" customWidth="1"/>
    <col min="45" max="52" width="3.50390625" style="0" customWidth="1"/>
  </cols>
  <sheetData>
    <row r="1" spans="1:44" s="2" customFormat="1" ht="26.25" customHeight="1">
      <c r="A1" s="54" t="s">
        <v>15</v>
      </c>
      <c r="B1" s="6"/>
      <c r="C1" s="47"/>
      <c r="D1" s="41"/>
      <c r="E1" s="41"/>
      <c r="F1" s="7"/>
      <c r="G1" s="55" t="s">
        <v>14</v>
      </c>
      <c r="H1" s="43"/>
      <c r="K1" s="43"/>
      <c r="P1" s="43"/>
      <c r="R1" s="43"/>
      <c r="T1" s="43"/>
      <c r="V1" s="48"/>
      <c r="W1" s="59"/>
      <c r="X1" s="57"/>
      <c r="Y1" s="58"/>
      <c r="Z1" s="58"/>
      <c r="AA1" s="58"/>
      <c r="AB1" s="60" t="str">
        <f ca="1">MID(CELL("filename"),SEARCH("[",CELL("filename"))+1,SEARCH("]",CELL("filename"))-SEARCH("[",CELL("filename"))-5)&amp;"  岐阜県中学校数学科研究部会"</f>
        <v>120190  岐阜県中学校数学科研究部会</v>
      </c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O1" s="63" t="s">
        <v>5</v>
      </c>
      <c r="AP1" s="63"/>
      <c r="AQ1" s="63"/>
      <c r="AR1" s="63"/>
    </row>
    <row r="2" spans="1:44" s="2" customFormat="1" ht="15" customHeight="1">
      <c r="A2" s="54"/>
      <c r="B2" s="65">
        <f ca="1">TODAY()</f>
        <v>44427</v>
      </c>
      <c r="C2" s="65"/>
      <c r="D2" s="65"/>
      <c r="E2" s="65"/>
      <c r="F2" s="65"/>
      <c r="G2" s="55"/>
      <c r="H2" s="43"/>
      <c r="K2" s="43"/>
      <c r="P2" s="43"/>
      <c r="R2" s="43"/>
      <c r="T2" s="43"/>
      <c r="V2" s="48"/>
      <c r="W2" s="49"/>
      <c r="X2" s="66" t="s">
        <v>18</v>
      </c>
      <c r="Y2" s="67"/>
      <c r="Z2" s="67"/>
      <c r="AA2" s="67"/>
      <c r="AB2" s="67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O2" s="33"/>
      <c r="AP2" s="33"/>
      <c r="AQ2" s="33"/>
      <c r="AR2" s="33"/>
    </row>
    <row r="3" spans="3:41" s="2" customFormat="1" ht="18.75">
      <c r="C3" s="43"/>
      <c r="E3" s="35"/>
      <c r="F3" s="10"/>
      <c r="G3" s="10"/>
      <c r="H3" s="10"/>
      <c r="I3" s="10"/>
      <c r="K3" s="35"/>
      <c r="L3" s="44" t="s">
        <v>17</v>
      </c>
      <c r="M3" s="13"/>
      <c r="N3" s="13"/>
      <c r="O3" s="13"/>
      <c r="P3" s="42"/>
      <c r="Q3" s="13"/>
      <c r="R3" s="42"/>
      <c r="S3" s="13"/>
      <c r="T3" s="42"/>
      <c r="U3" s="13"/>
      <c r="V3" s="51"/>
      <c r="W3" s="3"/>
      <c r="X3" s="14"/>
      <c r="Y3" s="64" t="s">
        <v>1</v>
      </c>
      <c r="Z3" s="64"/>
      <c r="AA3" s="64"/>
      <c r="AB3" s="9"/>
      <c r="AC3" s="9"/>
      <c r="AD3" s="9"/>
      <c r="AE3" s="9"/>
      <c r="AF3" s="9"/>
      <c r="AG3" s="9"/>
      <c r="AH3" s="9"/>
      <c r="AI3" s="9"/>
      <c r="AJ3" s="9"/>
      <c r="AK3" s="10"/>
      <c r="AL3" s="10"/>
      <c r="AM3" s="9"/>
      <c r="AN3" s="10"/>
      <c r="AO3" s="32">
        <v>6</v>
      </c>
    </row>
    <row r="4" spans="1:41" s="2" customFormat="1" ht="27" customHeight="1">
      <c r="A4" s="2" t="s">
        <v>16</v>
      </c>
      <c r="C4" s="43"/>
      <c r="D4" s="43"/>
      <c r="E4" s="43"/>
      <c r="G4" s="10"/>
      <c r="H4" s="35"/>
      <c r="I4" s="10"/>
      <c r="J4" s="10"/>
      <c r="K4" s="35"/>
      <c r="L4" s="10"/>
      <c r="M4" s="10"/>
      <c r="N4" s="10"/>
      <c r="O4" s="10"/>
      <c r="P4" s="35"/>
      <c r="Q4" s="10"/>
      <c r="R4" s="35"/>
      <c r="S4" s="10"/>
      <c r="T4" s="35"/>
      <c r="U4" s="10"/>
      <c r="V4" s="12"/>
      <c r="W4" s="9"/>
      <c r="X4" s="14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  <c r="AL4" s="10"/>
      <c r="AM4" s="23"/>
      <c r="AN4" s="10"/>
      <c r="AO4" s="10"/>
    </row>
    <row r="5" spans="1:48" s="19" customFormat="1" ht="29.25" customHeight="1">
      <c r="A5" s="18">
        <v>1</v>
      </c>
      <c r="B5" s="8" t="s">
        <v>0</v>
      </c>
      <c r="C5" s="12" t="s">
        <v>9</v>
      </c>
      <c r="D5" s="40" t="s">
        <v>8</v>
      </c>
      <c r="E5" s="36">
        <f>AM5</f>
        <v>2</v>
      </c>
      <c r="F5" s="61" t="s">
        <v>7</v>
      </c>
      <c r="G5" s="61"/>
      <c r="H5" s="40">
        <f>AG5</f>
        <v>42</v>
      </c>
      <c r="I5" s="38" t="s">
        <v>8</v>
      </c>
      <c r="J5" s="62">
        <f>AI5</f>
        <v>12</v>
      </c>
      <c r="K5" s="62"/>
      <c r="L5" s="38"/>
      <c r="M5" s="38"/>
      <c r="N5" s="21">
        <v>2</v>
      </c>
      <c r="O5" s="38"/>
      <c r="P5" s="45" t="s">
        <v>9</v>
      </c>
      <c r="Q5" s="19" t="s">
        <v>8</v>
      </c>
      <c r="R5" s="36">
        <f>AM7</f>
        <v>7</v>
      </c>
      <c r="S5" s="37" t="s">
        <v>7</v>
      </c>
      <c r="T5" s="40">
        <f>AG7</f>
        <v>21</v>
      </c>
      <c r="U5" s="38" t="s">
        <v>8</v>
      </c>
      <c r="V5" s="40">
        <f>AI7</f>
        <v>24.5</v>
      </c>
      <c r="X5" s="30">
        <v>1</v>
      </c>
      <c r="Y5" s="16"/>
      <c r="Z5" s="34" t="s">
        <v>6</v>
      </c>
      <c r="AA5" s="34" t="s">
        <v>7</v>
      </c>
      <c r="AB5" s="16">
        <f>AK5</f>
        <v>7</v>
      </c>
      <c r="AC5" s="16"/>
      <c r="AD5" s="16"/>
      <c r="AE5" s="16"/>
      <c r="AF5" s="16"/>
      <c r="AG5" s="15">
        <f>AK5*AO5</f>
        <v>42</v>
      </c>
      <c r="AH5" s="25" t="s">
        <v>3</v>
      </c>
      <c r="AI5" s="26">
        <f>AM5*AO5</f>
        <v>12</v>
      </c>
      <c r="AJ5" s="27" t="s">
        <v>4</v>
      </c>
      <c r="AK5" s="12">
        <f ca="1">INT(RAND()*12+1)</f>
        <v>7</v>
      </c>
      <c r="AL5" s="25" t="s">
        <v>3</v>
      </c>
      <c r="AM5" s="12">
        <f ca="1">VLOOKUP(AK5,$AQ$5:$AV$27,INT(RAND()*4+3))</f>
        <v>2</v>
      </c>
      <c r="AN5" s="12"/>
      <c r="AO5" s="12">
        <f ca="1">INT(RAND()*($AO$3-1)+2)</f>
        <v>6</v>
      </c>
      <c r="AQ5" s="19">
        <v>1</v>
      </c>
      <c r="AR5" s="19" t="s">
        <v>2</v>
      </c>
      <c r="AS5" s="19">
        <v>2</v>
      </c>
      <c r="AT5" s="19">
        <v>3</v>
      </c>
      <c r="AU5" s="19">
        <v>4</v>
      </c>
      <c r="AV5" s="19">
        <v>5</v>
      </c>
    </row>
    <row r="6" spans="1:41" s="19" customFormat="1" ht="29.25" customHeight="1">
      <c r="A6" s="18"/>
      <c r="B6" s="8"/>
      <c r="C6" s="36"/>
      <c r="D6" s="40"/>
      <c r="E6" s="36"/>
      <c r="F6" s="16"/>
      <c r="G6" s="37"/>
      <c r="H6" s="40"/>
      <c r="I6" s="38"/>
      <c r="J6" s="38"/>
      <c r="K6" s="45"/>
      <c r="L6" s="38"/>
      <c r="M6" s="38"/>
      <c r="N6" s="21"/>
      <c r="O6" s="38"/>
      <c r="P6" s="45"/>
      <c r="Q6" s="38"/>
      <c r="R6" s="45"/>
      <c r="S6" s="38"/>
      <c r="T6" s="45"/>
      <c r="U6" s="38"/>
      <c r="V6" s="36"/>
      <c r="W6" s="17"/>
      <c r="X6" s="30"/>
      <c r="Y6" s="16"/>
      <c r="Z6" s="16"/>
      <c r="AA6" s="16"/>
      <c r="AB6" s="16"/>
      <c r="AC6" s="16"/>
      <c r="AD6" s="16"/>
      <c r="AE6" s="16"/>
      <c r="AF6" s="16"/>
      <c r="AG6" s="15"/>
      <c r="AH6" s="25"/>
      <c r="AI6" s="26"/>
      <c r="AJ6" s="27"/>
      <c r="AK6" s="12"/>
      <c r="AL6" s="25"/>
      <c r="AM6" s="12"/>
      <c r="AN6" s="12"/>
      <c r="AO6" s="12"/>
    </row>
    <row r="7" spans="1:48" s="19" customFormat="1" ht="29.25" customHeight="1">
      <c r="A7" s="18"/>
      <c r="B7" s="8"/>
      <c r="C7" s="36"/>
      <c r="D7" s="40"/>
      <c r="E7" s="36"/>
      <c r="F7" s="16"/>
      <c r="G7" s="37"/>
      <c r="H7" s="40"/>
      <c r="I7" s="38"/>
      <c r="J7" s="38"/>
      <c r="K7" s="45"/>
      <c r="L7" s="38"/>
      <c r="M7" s="38"/>
      <c r="N7" s="21"/>
      <c r="O7" s="38"/>
      <c r="P7" s="45"/>
      <c r="Q7" s="38"/>
      <c r="R7" s="45"/>
      <c r="S7" s="38"/>
      <c r="T7" s="45"/>
      <c r="U7" s="38"/>
      <c r="V7" s="36"/>
      <c r="W7" s="17"/>
      <c r="X7" s="30">
        <v>2</v>
      </c>
      <c r="Y7" s="16"/>
      <c r="Z7" s="34" t="s">
        <v>6</v>
      </c>
      <c r="AA7" s="34" t="s">
        <v>10</v>
      </c>
      <c r="AB7" s="16">
        <f>AK7</f>
        <v>6</v>
      </c>
      <c r="AC7" s="16"/>
      <c r="AD7" s="16"/>
      <c r="AE7" s="16"/>
      <c r="AF7" s="16"/>
      <c r="AG7" s="15">
        <f aca="true" t="shared" si="0" ref="AG7:AG25">AK7*AO7</f>
        <v>21</v>
      </c>
      <c r="AH7" s="25" t="s">
        <v>3</v>
      </c>
      <c r="AI7" s="26">
        <f aca="true" t="shared" si="1" ref="AI7:AI25">AM7*AO7</f>
        <v>24.5</v>
      </c>
      <c r="AJ7" s="27" t="s">
        <v>4</v>
      </c>
      <c r="AK7" s="12">
        <f ca="1">INT(RAND()*12+1)</f>
        <v>6</v>
      </c>
      <c r="AL7" s="25" t="s">
        <v>3</v>
      </c>
      <c r="AM7" s="12">
        <f ca="1">VLOOKUP(AK7,$AQ$5:$AV$27,INT(RAND()*4+3))</f>
        <v>7</v>
      </c>
      <c r="AN7" s="12"/>
      <c r="AO7" s="12">
        <f ca="1">INT(RAND()*($AO$3-1)+3)/2</f>
        <v>3.5</v>
      </c>
      <c r="AQ7" s="19">
        <v>2</v>
      </c>
      <c r="AR7" s="19" t="s">
        <v>2</v>
      </c>
      <c r="AS7" s="19">
        <v>1</v>
      </c>
      <c r="AT7" s="19">
        <v>3</v>
      </c>
      <c r="AU7" s="19">
        <v>5</v>
      </c>
      <c r="AV7" s="19">
        <v>7</v>
      </c>
    </row>
    <row r="8" spans="1:41" s="19" customFormat="1" ht="29.25" customHeight="1">
      <c r="A8" s="18"/>
      <c r="B8" s="8"/>
      <c r="C8" s="36"/>
      <c r="D8" s="40"/>
      <c r="E8" s="36"/>
      <c r="F8" s="16"/>
      <c r="G8" s="37"/>
      <c r="H8" s="40"/>
      <c r="I8" s="38"/>
      <c r="J8" s="38"/>
      <c r="K8" s="45"/>
      <c r="L8" s="38"/>
      <c r="M8" s="38"/>
      <c r="N8" s="21"/>
      <c r="O8" s="38"/>
      <c r="P8" s="45"/>
      <c r="Q8" s="38"/>
      <c r="R8" s="45"/>
      <c r="S8" s="38"/>
      <c r="T8" s="45"/>
      <c r="U8" s="38"/>
      <c r="V8" s="36"/>
      <c r="W8" s="17"/>
      <c r="X8" s="30"/>
      <c r="Y8" s="16"/>
      <c r="Z8" s="16"/>
      <c r="AA8" s="16"/>
      <c r="AB8" s="16"/>
      <c r="AC8" s="16"/>
      <c r="AD8" s="16"/>
      <c r="AE8" s="16"/>
      <c r="AF8" s="16"/>
      <c r="AG8" s="15"/>
      <c r="AH8" s="25"/>
      <c r="AI8" s="26"/>
      <c r="AJ8" s="27"/>
      <c r="AK8" s="12"/>
      <c r="AL8" s="25"/>
      <c r="AM8" s="12"/>
      <c r="AN8" s="12"/>
      <c r="AO8" s="12"/>
    </row>
    <row r="9" spans="1:48" s="19" customFormat="1" ht="29.25" customHeight="1">
      <c r="A9" s="18">
        <v>3</v>
      </c>
      <c r="B9" s="8" t="s">
        <v>0</v>
      </c>
      <c r="C9" s="36">
        <f>AG9</f>
        <v>40</v>
      </c>
      <c r="D9" s="40" t="s">
        <v>8</v>
      </c>
      <c r="E9" s="12" t="s">
        <v>6</v>
      </c>
      <c r="F9" s="61" t="s">
        <v>7</v>
      </c>
      <c r="G9" s="61"/>
      <c r="H9" s="40">
        <f>AK9</f>
        <v>10</v>
      </c>
      <c r="I9" s="38" t="s">
        <v>8</v>
      </c>
      <c r="J9" s="62">
        <f>AM9</f>
        <v>7</v>
      </c>
      <c r="K9" s="62"/>
      <c r="L9" s="38"/>
      <c r="M9" s="38"/>
      <c r="N9" s="21">
        <v>4</v>
      </c>
      <c r="O9" s="38"/>
      <c r="P9" s="45">
        <f>AG11</f>
        <v>1.2</v>
      </c>
      <c r="Q9" s="19" t="s">
        <v>8</v>
      </c>
      <c r="R9" s="45" t="s">
        <v>9</v>
      </c>
      <c r="S9" s="37" t="s">
        <v>7</v>
      </c>
      <c r="T9" s="45">
        <f>AK11</f>
        <v>1</v>
      </c>
      <c r="U9" s="38" t="s">
        <v>8</v>
      </c>
      <c r="V9" s="36">
        <f>AM11</f>
        <v>3</v>
      </c>
      <c r="W9" s="17"/>
      <c r="X9" s="30">
        <v>3</v>
      </c>
      <c r="Y9" s="16"/>
      <c r="Z9" s="34" t="s">
        <v>6</v>
      </c>
      <c r="AA9" s="34" t="s">
        <v>10</v>
      </c>
      <c r="AB9" s="16">
        <f>AI9</f>
        <v>28</v>
      </c>
      <c r="AC9" s="16"/>
      <c r="AD9" s="16"/>
      <c r="AE9" s="16"/>
      <c r="AF9" s="16"/>
      <c r="AG9" s="15">
        <f t="shared" si="0"/>
        <v>40</v>
      </c>
      <c r="AH9" s="25" t="s">
        <v>3</v>
      </c>
      <c r="AI9" s="26">
        <f t="shared" si="1"/>
        <v>28</v>
      </c>
      <c r="AJ9" s="27" t="s">
        <v>4</v>
      </c>
      <c r="AK9" s="12">
        <f ca="1">INT(RAND()*12+1)</f>
        <v>10</v>
      </c>
      <c r="AL9" s="25" t="s">
        <v>3</v>
      </c>
      <c r="AM9" s="12">
        <f ca="1">VLOOKUP(AK9,$AQ$5:$AV$27,INT(RAND()*4+3))</f>
        <v>7</v>
      </c>
      <c r="AN9" s="12"/>
      <c r="AO9" s="12">
        <f ca="1">INT(RAND()*($AO$3-1)+2)</f>
        <v>4</v>
      </c>
      <c r="AQ9" s="19">
        <v>3</v>
      </c>
      <c r="AR9" s="19" t="s">
        <v>2</v>
      </c>
      <c r="AS9" s="19">
        <v>1</v>
      </c>
      <c r="AT9" s="19">
        <v>2</v>
      </c>
      <c r="AU9" s="19">
        <v>4</v>
      </c>
      <c r="AV9" s="19">
        <v>5</v>
      </c>
    </row>
    <row r="10" spans="1:41" s="19" customFormat="1" ht="29.25" customHeight="1">
      <c r="A10" s="18"/>
      <c r="B10" s="8"/>
      <c r="C10" s="36"/>
      <c r="D10" s="40"/>
      <c r="E10" s="36"/>
      <c r="F10" s="16"/>
      <c r="G10" s="37"/>
      <c r="H10" s="40"/>
      <c r="I10" s="38"/>
      <c r="J10" s="38"/>
      <c r="K10" s="45"/>
      <c r="L10" s="38"/>
      <c r="M10" s="38"/>
      <c r="N10" s="21"/>
      <c r="O10" s="38"/>
      <c r="P10" s="45"/>
      <c r="Q10" s="38"/>
      <c r="R10" s="45"/>
      <c r="S10" s="38"/>
      <c r="T10" s="45"/>
      <c r="U10" s="38"/>
      <c r="V10" s="36"/>
      <c r="W10" s="17"/>
      <c r="X10" s="30"/>
      <c r="Y10" s="16"/>
      <c r="Z10" s="16"/>
      <c r="AA10" s="16"/>
      <c r="AB10" s="16"/>
      <c r="AC10" s="16"/>
      <c r="AD10" s="16"/>
      <c r="AE10" s="16"/>
      <c r="AF10" s="16"/>
      <c r="AG10" s="15"/>
      <c r="AH10" s="25"/>
      <c r="AI10" s="26"/>
      <c r="AJ10" s="27"/>
      <c r="AK10" s="12"/>
      <c r="AL10" s="25"/>
      <c r="AM10" s="12"/>
      <c r="AN10" s="12"/>
      <c r="AO10" s="12"/>
    </row>
    <row r="11" spans="1:48" s="19" customFormat="1" ht="29.25" customHeight="1">
      <c r="A11" s="18"/>
      <c r="B11" s="8"/>
      <c r="C11" s="36"/>
      <c r="D11" s="40"/>
      <c r="E11" s="36"/>
      <c r="F11" s="16"/>
      <c r="G11" s="37"/>
      <c r="H11" s="40"/>
      <c r="I11" s="38"/>
      <c r="J11" s="38"/>
      <c r="K11" s="45"/>
      <c r="L11" s="38"/>
      <c r="M11" s="38"/>
      <c r="N11" s="21"/>
      <c r="O11" s="38"/>
      <c r="P11" s="45"/>
      <c r="Q11" s="38"/>
      <c r="R11" s="45"/>
      <c r="S11" s="38"/>
      <c r="T11" s="45"/>
      <c r="U11" s="38"/>
      <c r="V11" s="36"/>
      <c r="W11" s="17"/>
      <c r="X11" s="30">
        <v>4</v>
      </c>
      <c r="Y11" s="16"/>
      <c r="Z11" s="34" t="s">
        <v>6</v>
      </c>
      <c r="AA11" s="34" t="s">
        <v>10</v>
      </c>
      <c r="AB11" s="16">
        <f>AI11</f>
        <v>3.5999999999999996</v>
      </c>
      <c r="AC11" s="16"/>
      <c r="AD11" s="16"/>
      <c r="AE11" s="16"/>
      <c r="AF11" s="16"/>
      <c r="AG11" s="15">
        <f t="shared" si="0"/>
        <v>1.2</v>
      </c>
      <c r="AH11" s="25" t="s">
        <v>3</v>
      </c>
      <c r="AI11" s="26">
        <f t="shared" si="1"/>
        <v>3.5999999999999996</v>
      </c>
      <c r="AJ11" s="27" t="s">
        <v>4</v>
      </c>
      <c r="AK11" s="12">
        <f ca="1">INT(RAND()*12+1)</f>
        <v>1</v>
      </c>
      <c r="AL11" s="25" t="s">
        <v>3</v>
      </c>
      <c r="AM11" s="12">
        <f ca="1">VLOOKUP(AK11,$AQ$5:$AV$27,INT(RAND()*4+3))</f>
        <v>3</v>
      </c>
      <c r="AN11" s="12"/>
      <c r="AO11" s="12">
        <f ca="1">INT(RAND()*($AO$3-1)+6)/5</f>
        <v>1.2</v>
      </c>
      <c r="AQ11" s="19">
        <v>4</v>
      </c>
      <c r="AR11" s="19" t="s">
        <v>2</v>
      </c>
      <c r="AS11" s="19">
        <v>1</v>
      </c>
      <c r="AT11" s="19">
        <v>3</v>
      </c>
      <c r="AU11" s="19">
        <v>5</v>
      </c>
      <c r="AV11" s="19">
        <v>7</v>
      </c>
    </row>
    <row r="12" spans="1:41" s="19" customFormat="1" ht="29.25" customHeight="1">
      <c r="A12" s="18"/>
      <c r="B12" s="8"/>
      <c r="C12" s="36"/>
      <c r="D12" s="40"/>
      <c r="E12" s="36"/>
      <c r="F12" s="16"/>
      <c r="G12" s="37"/>
      <c r="H12" s="40"/>
      <c r="I12" s="38"/>
      <c r="J12" s="38"/>
      <c r="K12" s="45"/>
      <c r="L12" s="38"/>
      <c r="M12" s="38"/>
      <c r="N12" s="21"/>
      <c r="O12" s="38"/>
      <c r="P12" s="45"/>
      <c r="Q12" s="38"/>
      <c r="R12" s="45"/>
      <c r="S12" s="38"/>
      <c r="T12" s="45"/>
      <c r="U12" s="38"/>
      <c r="V12" s="36"/>
      <c r="W12" s="17"/>
      <c r="X12" s="30"/>
      <c r="Y12" s="16"/>
      <c r="Z12" s="16"/>
      <c r="AA12" s="16"/>
      <c r="AB12" s="16"/>
      <c r="AC12" s="16"/>
      <c r="AD12" s="16"/>
      <c r="AE12" s="16"/>
      <c r="AF12" s="16"/>
      <c r="AG12" s="15"/>
      <c r="AH12" s="25"/>
      <c r="AI12" s="26"/>
      <c r="AJ12" s="27"/>
      <c r="AK12" s="12"/>
      <c r="AL12" s="25"/>
      <c r="AM12" s="12"/>
      <c r="AN12" s="12"/>
      <c r="AO12" s="12"/>
    </row>
    <row r="13" spans="1:48" s="19" customFormat="1" ht="29.25" customHeight="1">
      <c r="A13" s="18">
        <v>5</v>
      </c>
      <c r="B13" s="8" t="s">
        <v>0</v>
      </c>
      <c r="C13" s="36">
        <f>AG13</f>
        <v>24</v>
      </c>
      <c r="D13" s="40" t="s">
        <v>8</v>
      </c>
      <c r="E13" s="36">
        <f>AI13</f>
        <v>20</v>
      </c>
      <c r="F13" s="61" t="s">
        <v>7</v>
      </c>
      <c r="G13" s="61"/>
      <c r="H13" s="40" t="s">
        <v>9</v>
      </c>
      <c r="I13" s="38" t="s">
        <v>8</v>
      </c>
      <c r="J13" s="62">
        <f>AM13</f>
        <v>5</v>
      </c>
      <c r="K13" s="62"/>
      <c r="L13" s="38"/>
      <c r="M13" s="38"/>
      <c r="N13" s="21">
        <v>6</v>
      </c>
      <c r="O13" s="38"/>
      <c r="P13" s="45">
        <f>AG15</f>
        <v>3</v>
      </c>
      <c r="Q13" s="19" t="s">
        <v>8</v>
      </c>
      <c r="R13" s="45">
        <f>AI15</f>
        <v>12</v>
      </c>
      <c r="S13" s="37" t="s">
        <v>7</v>
      </c>
      <c r="T13" s="45" t="s">
        <v>9</v>
      </c>
      <c r="U13" s="38" t="s">
        <v>8</v>
      </c>
      <c r="V13" s="36">
        <f>AM15</f>
        <v>4</v>
      </c>
      <c r="W13" s="17"/>
      <c r="X13" s="30">
        <v>5</v>
      </c>
      <c r="Y13" s="16"/>
      <c r="Z13" s="34" t="s">
        <v>6</v>
      </c>
      <c r="AA13" s="34" t="s">
        <v>10</v>
      </c>
      <c r="AB13" s="16">
        <f>AK13</f>
        <v>6</v>
      </c>
      <c r="AC13" s="16"/>
      <c r="AD13" s="16"/>
      <c r="AE13" s="16"/>
      <c r="AF13" s="16"/>
      <c r="AG13" s="15">
        <f t="shared" si="0"/>
        <v>24</v>
      </c>
      <c r="AH13" s="25" t="s">
        <v>3</v>
      </c>
      <c r="AI13" s="26">
        <f t="shared" si="1"/>
        <v>20</v>
      </c>
      <c r="AJ13" s="27" t="s">
        <v>4</v>
      </c>
      <c r="AK13" s="12">
        <f ca="1">INT(RAND()*12+1)</f>
        <v>6</v>
      </c>
      <c r="AL13" s="25" t="s">
        <v>3</v>
      </c>
      <c r="AM13" s="12">
        <f ca="1">VLOOKUP(AK13,$AQ$5:$AV$27,INT(RAND()*4+3))</f>
        <v>5</v>
      </c>
      <c r="AN13" s="12"/>
      <c r="AO13" s="12">
        <f ca="1">INT(RAND()*($AO$3-1)+2)</f>
        <v>4</v>
      </c>
      <c r="AQ13" s="19">
        <v>5</v>
      </c>
      <c r="AR13" s="19" t="s">
        <v>2</v>
      </c>
      <c r="AS13" s="19">
        <v>1</v>
      </c>
      <c r="AT13" s="19">
        <v>2</v>
      </c>
      <c r="AU13" s="19">
        <v>3</v>
      </c>
      <c r="AV13" s="19">
        <v>4</v>
      </c>
    </row>
    <row r="14" spans="1:41" s="19" customFormat="1" ht="29.25" customHeight="1">
      <c r="A14" s="18"/>
      <c r="B14" s="8"/>
      <c r="C14" s="36"/>
      <c r="D14" s="40"/>
      <c r="E14" s="36"/>
      <c r="F14" s="16"/>
      <c r="G14" s="37"/>
      <c r="H14" s="40"/>
      <c r="I14" s="38"/>
      <c r="J14" s="38"/>
      <c r="K14" s="45"/>
      <c r="L14" s="38"/>
      <c r="M14" s="38"/>
      <c r="N14" s="21"/>
      <c r="O14" s="38"/>
      <c r="P14" s="45"/>
      <c r="Q14" s="38"/>
      <c r="R14" s="45"/>
      <c r="S14" s="38"/>
      <c r="T14" s="45"/>
      <c r="U14" s="38"/>
      <c r="V14" s="36"/>
      <c r="W14" s="17"/>
      <c r="X14" s="30"/>
      <c r="Y14" s="16"/>
      <c r="Z14" s="16"/>
      <c r="AA14" s="16"/>
      <c r="AB14" s="16"/>
      <c r="AC14" s="16"/>
      <c r="AD14" s="16"/>
      <c r="AE14" s="16"/>
      <c r="AF14" s="16"/>
      <c r="AG14" s="15"/>
      <c r="AH14" s="25"/>
      <c r="AI14" s="26"/>
      <c r="AJ14" s="27"/>
      <c r="AK14" s="12"/>
      <c r="AL14" s="25"/>
      <c r="AM14" s="12"/>
      <c r="AN14" s="12"/>
      <c r="AO14" s="12"/>
    </row>
    <row r="15" spans="1:48" s="19" customFormat="1" ht="29.25" customHeight="1">
      <c r="A15" s="18"/>
      <c r="B15" s="8"/>
      <c r="C15" s="36"/>
      <c r="D15" s="40"/>
      <c r="E15" s="36"/>
      <c r="F15" s="16"/>
      <c r="G15" s="37"/>
      <c r="H15" s="40"/>
      <c r="I15" s="38"/>
      <c r="J15" s="38"/>
      <c r="K15" s="45"/>
      <c r="L15" s="38"/>
      <c r="M15" s="38"/>
      <c r="N15" s="21"/>
      <c r="O15" s="38"/>
      <c r="P15" s="45"/>
      <c r="Q15" s="38"/>
      <c r="R15" s="45"/>
      <c r="S15" s="38"/>
      <c r="T15" s="45"/>
      <c r="U15" s="38"/>
      <c r="V15" s="36"/>
      <c r="W15" s="17"/>
      <c r="X15" s="30">
        <v>6</v>
      </c>
      <c r="Y15" s="16"/>
      <c r="Z15" s="34" t="s">
        <v>6</v>
      </c>
      <c r="AA15" s="34" t="s">
        <v>10</v>
      </c>
      <c r="AB15" s="16">
        <f>AK15</f>
        <v>1</v>
      </c>
      <c r="AC15" s="16"/>
      <c r="AD15" s="16"/>
      <c r="AE15" s="16"/>
      <c r="AF15" s="16"/>
      <c r="AG15" s="15">
        <f t="shared" si="0"/>
        <v>3</v>
      </c>
      <c r="AH15" s="25" t="s">
        <v>3</v>
      </c>
      <c r="AI15" s="26">
        <f t="shared" si="1"/>
        <v>12</v>
      </c>
      <c r="AJ15" s="27" t="s">
        <v>4</v>
      </c>
      <c r="AK15" s="12">
        <f ca="1">INT(RAND()*12+1)</f>
        <v>1</v>
      </c>
      <c r="AL15" s="25" t="s">
        <v>3</v>
      </c>
      <c r="AM15" s="12">
        <f ca="1">VLOOKUP(AK15,$AQ$5:$AV$27,INT(RAND()*4+3))</f>
        <v>4</v>
      </c>
      <c r="AN15" s="12"/>
      <c r="AO15" s="12">
        <f ca="1">INT(RAND()*($AO$3-1)+3)/2</f>
        <v>3</v>
      </c>
      <c r="AQ15" s="19">
        <v>6</v>
      </c>
      <c r="AR15" s="19" t="s">
        <v>2</v>
      </c>
      <c r="AS15" s="19">
        <v>1</v>
      </c>
      <c r="AT15" s="19">
        <v>5</v>
      </c>
      <c r="AU15" s="19">
        <v>7</v>
      </c>
      <c r="AV15" s="19">
        <v>11</v>
      </c>
    </row>
    <row r="16" spans="1:41" s="19" customFormat="1" ht="29.25" customHeight="1">
      <c r="A16" s="18"/>
      <c r="B16" s="8"/>
      <c r="C16" s="36"/>
      <c r="D16" s="40"/>
      <c r="E16" s="36"/>
      <c r="F16" s="16"/>
      <c r="G16" s="37"/>
      <c r="H16" s="40"/>
      <c r="I16" s="38"/>
      <c r="J16" s="38"/>
      <c r="K16" s="45"/>
      <c r="L16" s="38"/>
      <c r="M16" s="38"/>
      <c r="N16" s="21"/>
      <c r="O16" s="38"/>
      <c r="P16" s="45"/>
      <c r="Q16" s="38"/>
      <c r="R16" s="45"/>
      <c r="S16" s="38"/>
      <c r="T16" s="45"/>
      <c r="U16" s="38"/>
      <c r="V16" s="36"/>
      <c r="W16" s="17"/>
      <c r="X16" s="30"/>
      <c r="Y16" s="16"/>
      <c r="Z16" s="16"/>
      <c r="AA16" s="16"/>
      <c r="AB16" s="16"/>
      <c r="AC16" s="16"/>
      <c r="AD16" s="16"/>
      <c r="AE16" s="16"/>
      <c r="AF16" s="16"/>
      <c r="AG16" s="15"/>
      <c r="AH16" s="25"/>
      <c r="AI16" s="26"/>
      <c r="AJ16" s="27"/>
      <c r="AK16" s="12"/>
      <c r="AL16" s="25"/>
      <c r="AM16" s="12"/>
      <c r="AN16" s="12"/>
      <c r="AO16" s="12"/>
    </row>
    <row r="17" spans="1:48" s="19" customFormat="1" ht="29.25" customHeight="1">
      <c r="A17" s="18">
        <v>7</v>
      </c>
      <c r="B17" s="8" t="s">
        <v>0</v>
      </c>
      <c r="C17" s="36">
        <f>AK17</f>
        <v>6</v>
      </c>
      <c r="D17" s="40" t="s">
        <v>8</v>
      </c>
      <c r="E17" s="36">
        <f>AM17</f>
        <v>7</v>
      </c>
      <c r="F17" s="61" t="s">
        <v>7</v>
      </c>
      <c r="G17" s="61"/>
      <c r="H17" s="40">
        <f>AG17</f>
        <v>30</v>
      </c>
      <c r="I17" s="38" t="s">
        <v>8</v>
      </c>
      <c r="J17" s="62" t="s">
        <v>9</v>
      </c>
      <c r="K17" s="62"/>
      <c r="L17" s="38"/>
      <c r="M17" s="38"/>
      <c r="N17" s="21">
        <v>8</v>
      </c>
      <c r="O17" s="38"/>
      <c r="P17" s="45">
        <f>AK19</f>
        <v>12</v>
      </c>
      <c r="Q17" s="19" t="s">
        <v>8</v>
      </c>
      <c r="R17" s="45">
        <f>AM19</f>
        <v>11</v>
      </c>
      <c r="S17" s="37" t="s">
        <v>7</v>
      </c>
      <c r="T17" s="45">
        <f>AG19</f>
        <v>14.399999999999999</v>
      </c>
      <c r="U17" s="38" t="s">
        <v>8</v>
      </c>
      <c r="V17" s="12" t="s">
        <v>9</v>
      </c>
      <c r="W17" s="17"/>
      <c r="X17" s="30">
        <v>7</v>
      </c>
      <c r="Y17" s="16"/>
      <c r="Z17" s="34" t="s">
        <v>6</v>
      </c>
      <c r="AA17" s="34" t="s">
        <v>10</v>
      </c>
      <c r="AB17" s="16">
        <f>AI17</f>
        <v>35</v>
      </c>
      <c r="AC17" s="16"/>
      <c r="AD17" s="16"/>
      <c r="AE17" s="16"/>
      <c r="AF17" s="16"/>
      <c r="AG17" s="15">
        <f t="shared" si="0"/>
        <v>30</v>
      </c>
      <c r="AH17" s="25" t="s">
        <v>3</v>
      </c>
      <c r="AI17" s="26">
        <f t="shared" si="1"/>
        <v>35</v>
      </c>
      <c r="AJ17" s="27" t="s">
        <v>4</v>
      </c>
      <c r="AK17" s="12">
        <f ca="1">INT(RAND()*12+1)</f>
        <v>6</v>
      </c>
      <c r="AL17" s="25" t="s">
        <v>3</v>
      </c>
      <c r="AM17" s="12">
        <f ca="1">VLOOKUP(AK17,$AQ$5:$AV$27,INT(RAND()*4+3))</f>
        <v>7</v>
      </c>
      <c r="AN17" s="12"/>
      <c r="AO17" s="12">
        <f ca="1">INT(RAND()*($AO$3-1)+2)</f>
        <v>5</v>
      </c>
      <c r="AQ17" s="19">
        <v>7</v>
      </c>
      <c r="AR17" s="19" t="s">
        <v>2</v>
      </c>
      <c r="AS17" s="19">
        <v>1</v>
      </c>
      <c r="AT17" s="19">
        <v>2</v>
      </c>
      <c r="AU17" s="19">
        <v>3</v>
      </c>
      <c r="AV17" s="19">
        <v>4</v>
      </c>
    </row>
    <row r="18" spans="1:41" s="19" customFormat="1" ht="29.25" customHeight="1">
      <c r="A18" s="18"/>
      <c r="B18" s="8"/>
      <c r="C18" s="36"/>
      <c r="D18" s="40"/>
      <c r="E18" s="36"/>
      <c r="F18" s="16"/>
      <c r="G18" s="37"/>
      <c r="H18" s="40"/>
      <c r="I18" s="38"/>
      <c r="J18" s="38"/>
      <c r="K18" s="45"/>
      <c r="L18" s="38"/>
      <c r="M18" s="38"/>
      <c r="N18" s="38"/>
      <c r="O18" s="38"/>
      <c r="P18" s="45"/>
      <c r="Q18" s="38"/>
      <c r="R18" s="45"/>
      <c r="S18" s="38"/>
      <c r="T18" s="45"/>
      <c r="U18" s="38"/>
      <c r="V18" s="36"/>
      <c r="W18" s="17"/>
      <c r="X18" s="30"/>
      <c r="Y18" s="16"/>
      <c r="Z18" s="16"/>
      <c r="AA18" s="16"/>
      <c r="AB18" s="16"/>
      <c r="AC18" s="16"/>
      <c r="AD18" s="16"/>
      <c r="AE18" s="16"/>
      <c r="AF18" s="16"/>
      <c r="AG18" s="15"/>
      <c r="AH18" s="25"/>
      <c r="AI18" s="26"/>
      <c r="AJ18" s="27"/>
      <c r="AK18" s="12"/>
      <c r="AL18" s="25"/>
      <c r="AM18" s="12"/>
      <c r="AN18" s="12"/>
      <c r="AO18" s="12"/>
    </row>
    <row r="19" spans="1:48" s="19" customFormat="1" ht="29.25" customHeight="1">
      <c r="A19" s="18"/>
      <c r="B19" s="8"/>
      <c r="C19" s="36"/>
      <c r="D19" s="40"/>
      <c r="E19" s="36"/>
      <c r="F19" s="16"/>
      <c r="G19" s="37"/>
      <c r="H19" s="40"/>
      <c r="I19" s="38"/>
      <c r="J19" s="38"/>
      <c r="K19" s="45"/>
      <c r="L19" s="38"/>
      <c r="M19" s="38"/>
      <c r="N19" s="38"/>
      <c r="O19" s="38"/>
      <c r="P19" s="45"/>
      <c r="Q19" s="38"/>
      <c r="R19" s="45"/>
      <c r="S19" s="38"/>
      <c r="T19" s="45"/>
      <c r="U19" s="38"/>
      <c r="V19" s="36"/>
      <c r="W19" s="17"/>
      <c r="X19" s="30">
        <v>8</v>
      </c>
      <c r="Y19" s="16"/>
      <c r="Z19" s="34" t="s">
        <v>6</v>
      </c>
      <c r="AA19" s="34" t="s">
        <v>10</v>
      </c>
      <c r="AB19" s="16">
        <f>AI19</f>
        <v>13.2</v>
      </c>
      <c r="AC19" s="16"/>
      <c r="AD19" s="16"/>
      <c r="AE19" s="16"/>
      <c r="AF19" s="16"/>
      <c r="AG19" s="15">
        <f t="shared" si="0"/>
        <v>14.399999999999999</v>
      </c>
      <c r="AH19" s="25" t="s">
        <v>3</v>
      </c>
      <c r="AI19" s="26">
        <f t="shared" si="1"/>
        <v>13.2</v>
      </c>
      <c r="AJ19" s="27" t="s">
        <v>4</v>
      </c>
      <c r="AK19" s="12">
        <f ca="1">INT(RAND()*12+1)</f>
        <v>12</v>
      </c>
      <c r="AL19" s="25" t="s">
        <v>3</v>
      </c>
      <c r="AM19" s="12">
        <f ca="1">VLOOKUP(AK19,$AQ$5:$AV$27,INT(RAND()*4+3))</f>
        <v>11</v>
      </c>
      <c r="AN19" s="12"/>
      <c r="AO19" s="12">
        <f ca="1">INT(RAND()*($AO$3-1)+6)/5</f>
        <v>1.2</v>
      </c>
      <c r="AQ19" s="19">
        <v>8</v>
      </c>
      <c r="AR19" s="19" t="s">
        <v>2</v>
      </c>
      <c r="AS19" s="19">
        <v>1</v>
      </c>
      <c r="AT19" s="19">
        <v>3</v>
      </c>
      <c r="AU19" s="19">
        <v>5</v>
      </c>
      <c r="AV19" s="19">
        <v>7</v>
      </c>
    </row>
    <row r="20" spans="1:41" s="19" customFormat="1" ht="29.25" customHeight="1">
      <c r="A20" s="18"/>
      <c r="B20" s="8"/>
      <c r="C20" s="36"/>
      <c r="D20" s="40"/>
      <c r="E20" s="36"/>
      <c r="F20" s="16"/>
      <c r="G20" s="37"/>
      <c r="H20" s="40"/>
      <c r="I20" s="38"/>
      <c r="J20" s="38"/>
      <c r="K20" s="45"/>
      <c r="L20" s="38"/>
      <c r="M20" s="38"/>
      <c r="N20" s="38"/>
      <c r="O20" s="38"/>
      <c r="P20" s="45"/>
      <c r="Q20" s="38"/>
      <c r="R20" s="45"/>
      <c r="S20" s="38"/>
      <c r="T20" s="45"/>
      <c r="U20" s="38"/>
      <c r="V20" s="36"/>
      <c r="W20" s="17"/>
      <c r="X20" s="30"/>
      <c r="Y20" s="16"/>
      <c r="Z20" s="16"/>
      <c r="AA20" s="16"/>
      <c r="AB20" s="16"/>
      <c r="AC20" s="16"/>
      <c r="AD20" s="16"/>
      <c r="AE20" s="16"/>
      <c r="AF20" s="16"/>
      <c r="AG20" s="15"/>
      <c r="AH20" s="25"/>
      <c r="AI20" s="26"/>
      <c r="AJ20" s="27"/>
      <c r="AK20" s="12"/>
      <c r="AL20" s="25"/>
      <c r="AM20" s="12"/>
      <c r="AN20" s="12"/>
      <c r="AO20" s="12"/>
    </row>
    <row r="21" spans="1:48" s="19" customFormat="1" ht="29.25" customHeight="1">
      <c r="A21" s="18">
        <v>9</v>
      </c>
      <c r="B21" s="8" t="s">
        <v>12</v>
      </c>
      <c r="C21" s="12" t="s">
        <v>9</v>
      </c>
      <c r="D21" s="40" t="str">
        <f ca="1">IF(RAND()&lt;0.5,"＋","－")</f>
        <v>＋</v>
      </c>
      <c r="E21" s="36">
        <f ca="1">INT(RAND()*5+1)</f>
        <v>3</v>
      </c>
      <c r="F21" s="20" t="s">
        <v>13</v>
      </c>
      <c r="G21" s="45" t="s">
        <v>8</v>
      </c>
      <c r="H21" s="45">
        <f>AI21</f>
        <v>25</v>
      </c>
      <c r="I21" s="38" t="s">
        <v>7</v>
      </c>
      <c r="J21" s="62">
        <f>AK21</f>
        <v>4</v>
      </c>
      <c r="K21" s="62"/>
      <c r="L21" s="19" t="s">
        <v>8</v>
      </c>
      <c r="M21" s="45">
        <f>AM21</f>
        <v>5</v>
      </c>
      <c r="O21" s="45"/>
      <c r="P21" s="40"/>
      <c r="R21" s="45"/>
      <c r="S21" s="37"/>
      <c r="T21" s="45"/>
      <c r="U21" s="38"/>
      <c r="V21" s="36"/>
      <c r="W21" s="17"/>
      <c r="X21" s="30">
        <v>9</v>
      </c>
      <c r="Y21" s="16"/>
      <c r="Z21" s="34" t="s">
        <v>6</v>
      </c>
      <c r="AA21" s="34" t="s">
        <v>10</v>
      </c>
      <c r="AB21" s="16">
        <f>AG21-E21*IF(D21="＋",1,-1)</f>
        <v>17</v>
      </c>
      <c r="AC21" s="16"/>
      <c r="AD21" s="16"/>
      <c r="AE21" s="16"/>
      <c r="AF21" s="16"/>
      <c r="AG21" s="15">
        <f t="shared" si="0"/>
        <v>20</v>
      </c>
      <c r="AH21" s="25" t="s">
        <v>3</v>
      </c>
      <c r="AI21" s="26">
        <f t="shared" si="1"/>
        <v>25</v>
      </c>
      <c r="AJ21" s="27" t="s">
        <v>4</v>
      </c>
      <c r="AK21" s="12">
        <f ca="1">INT(RAND()*12+1)</f>
        <v>4</v>
      </c>
      <c r="AL21" s="25" t="s">
        <v>3</v>
      </c>
      <c r="AM21" s="12">
        <f ca="1">VLOOKUP(AK21,$AQ$5:$AV$27,INT(RAND()*4+3))</f>
        <v>5</v>
      </c>
      <c r="AN21" s="12"/>
      <c r="AO21" s="12">
        <f ca="1">INT(RAND()*($AO$3-1)+2)</f>
        <v>5</v>
      </c>
      <c r="AQ21" s="19">
        <v>9</v>
      </c>
      <c r="AR21" s="19" t="s">
        <v>2</v>
      </c>
      <c r="AS21" s="19">
        <v>1</v>
      </c>
      <c r="AT21" s="19">
        <v>2</v>
      </c>
      <c r="AU21" s="19">
        <v>4</v>
      </c>
      <c r="AV21" s="19">
        <v>5</v>
      </c>
    </row>
    <row r="22" spans="1:41" s="19" customFormat="1" ht="29.25" customHeight="1">
      <c r="A22" s="18"/>
      <c r="B22" s="8"/>
      <c r="C22" s="36"/>
      <c r="D22" s="40"/>
      <c r="E22" s="36"/>
      <c r="F22" s="16"/>
      <c r="G22" s="37"/>
      <c r="H22" s="40"/>
      <c r="I22" s="38"/>
      <c r="J22" s="38"/>
      <c r="K22" s="45"/>
      <c r="L22" s="38"/>
      <c r="M22" s="38"/>
      <c r="N22" s="38"/>
      <c r="O22" s="38"/>
      <c r="P22" s="45"/>
      <c r="Q22" s="38"/>
      <c r="R22" s="45"/>
      <c r="S22" s="38"/>
      <c r="T22" s="45"/>
      <c r="U22" s="38"/>
      <c r="V22" s="36"/>
      <c r="W22" s="17"/>
      <c r="X22" s="30"/>
      <c r="Y22" s="16"/>
      <c r="Z22" s="16"/>
      <c r="AA22" s="16"/>
      <c r="AB22" s="16"/>
      <c r="AC22" s="16"/>
      <c r="AD22" s="16"/>
      <c r="AE22" s="16"/>
      <c r="AF22" s="16"/>
      <c r="AG22" s="15"/>
      <c r="AH22" s="25"/>
      <c r="AI22" s="26"/>
      <c r="AJ22" s="27"/>
      <c r="AK22" s="12"/>
      <c r="AL22" s="25"/>
      <c r="AM22" s="12"/>
      <c r="AN22" s="12"/>
      <c r="AO22" s="12"/>
    </row>
    <row r="23" spans="1:48" s="19" customFormat="1" ht="29.25" customHeight="1">
      <c r="A23" s="18"/>
      <c r="B23" s="8"/>
      <c r="C23" s="36"/>
      <c r="D23" s="40"/>
      <c r="E23" s="36"/>
      <c r="F23" s="16"/>
      <c r="G23" s="37"/>
      <c r="H23" s="40"/>
      <c r="I23" s="38"/>
      <c r="J23" s="38"/>
      <c r="K23" s="45"/>
      <c r="L23" s="38"/>
      <c r="M23" s="38"/>
      <c r="N23" s="38"/>
      <c r="O23" s="38"/>
      <c r="P23" s="45"/>
      <c r="Q23" s="38"/>
      <c r="R23" s="45"/>
      <c r="S23" s="38"/>
      <c r="T23" s="45"/>
      <c r="U23" s="38"/>
      <c r="V23" s="36"/>
      <c r="W23" s="17"/>
      <c r="X23" s="30"/>
      <c r="Y23" s="16"/>
      <c r="Z23" s="34"/>
      <c r="AA23" s="34"/>
      <c r="AB23" s="16"/>
      <c r="AC23" s="16"/>
      <c r="AD23" s="16"/>
      <c r="AE23" s="16"/>
      <c r="AF23" s="16"/>
      <c r="AG23" s="15"/>
      <c r="AH23" s="25"/>
      <c r="AI23" s="26"/>
      <c r="AJ23" s="27"/>
      <c r="AK23" s="12"/>
      <c r="AL23" s="25"/>
      <c r="AM23" s="12"/>
      <c r="AN23" s="12"/>
      <c r="AO23" s="12"/>
      <c r="AQ23" s="19">
        <v>10</v>
      </c>
      <c r="AR23" s="19" t="s">
        <v>2</v>
      </c>
      <c r="AS23" s="19">
        <v>1</v>
      </c>
      <c r="AT23" s="19">
        <v>3</v>
      </c>
      <c r="AU23" s="19">
        <v>7</v>
      </c>
      <c r="AV23" s="19">
        <v>9</v>
      </c>
    </row>
    <row r="24" spans="1:41" s="19" customFormat="1" ht="29.25" customHeight="1">
      <c r="A24" s="18"/>
      <c r="B24" s="8"/>
      <c r="C24" s="36"/>
      <c r="D24" s="40"/>
      <c r="E24" s="36"/>
      <c r="F24" s="16"/>
      <c r="G24" s="37"/>
      <c r="H24" s="40"/>
      <c r="I24" s="38"/>
      <c r="J24" s="38"/>
      <c r="K24" s="45"/>
      <c r="L24" s="38"/>
      <c r="M24" s="38"/>
      <c r="N24" s="38"/>
      <c r="O24" s="38"/>
      <c r="P24" s="45"/>
      <c r="Q24" s="38"/>
      <c r="R24" s="45"/>
      <c r="S24" s="38"/>
      <c r="T24" s="45"/>
      <c r="U24" s="38"/>
      <c r="V24" s="36"/>
      <c r="W24" s="17"/>
      <c r="X24" s="30"/>
      <c r="Y24" s="16"/>
      <c r="Z24" s="16"/>
      <c r="AA24" s="16"/>
      <c r="AB24" s="16"/>
      <c r="AC24" s="16"/>
      <c r="AD24" s="16"/>
      <c r="AE24" s="16"/>
      <c r="AF24" s="16"/>
      <c r="AG24" s="15"/>
      <c r="AH24" s="25"/>
      <c r="AI24" s="26"/>
      <c r="AJ24" s="27"/>
      <c r="AK24" s="12"/>
      <c r="AL24" s="25"/>
      <c r="AM24" s="12"/>
      <c r="AN24" s="12"/>
      <c r="AO24" s="12"/>
    </row>
    <row r="25" spans="1:48" s="19" customFormat="1" ht="29.25" customHeight="1">
      <c r="A25" s="18">
        <v>10</v>
      </c>
      <c r="B25" s="8"/>
      <c r="C25" s="36">
        <f>AG25</f>
        <v>27</v>
      </c>
      <c r="D25" s="40" t="s">
        <v>8</v>
      </c>
      <c r="E25" s="36">
        <f>AI25</f>
        <v>12</v>
      </c>
      <c r="F25" s="61" t="s">
        <v>7</v>
      </c>
      <c r="G25" s="61"/>
      <c r="H25" s="40">
        <f>AK25</f>
        <v>9</v>
      </c>
      <c r="I25" s="38" t="s">
        <v>8</v>
      </c>
      <c r="J25" s="45" t="s">
        <v>11</v>
      </c>
      <c r="K25" s="38" t="s">
        <v>9</v>
      </c>
      <c r="L25" s="40" t="str">
        <f ca="1">IF(RAND()&lt;0.5,"＋","－")</f>
        <v>－</v>
      </c>
      <c r="M25" s="36">
        <f ca="1">INT(RAND()*5+1)</f>
        <v>1</v>
      </c>
      <c r="N25" s="19" t="s">
        <v>13</v>
      </c>
      <c r="P25" s="40"/>
      <c r="R25" s="45"/>
      <c r="S25" s="37"/>
      <c r="T25" s="45"/>
      <c r="U25" s="38"/>
      <c r="V25" s="36"/>
      <c r="W25" s="17"/>
      <c r="X25" s="30">
        <v>10</v>
      </c>
      <c r="Y25" s="16"/>
      <c r="Z25" s="34" t="s">
        <v>6</v>
      </c>
      <c r="AA25" s="34" t="s">
        <v>10</v>
      </c>
      <c r="AB25" s="16">
        <f>AM25-M25*IF(L25="＋",1,-1)</f>
        <v>5</v>
      </c>
      <c r="AC25" s="16"/>
      <c r="AD25" s="16"/>
      <c r="AE25" s="16"/>
      <c r="AF25" s="16"/>
      <c r="AG25" s="15">
        <f t="shared" si="0"/>
        <v>27</v>
      </c>
      <c r="AH25" s="25" t="s">
        <v>3</v>
      </c>
      <c r="AI25" s="26">
        <f t="shared" si="1"/>
        <v>12</v>
      </c>
      <c r="AJ25" s="27" t="s">
        <v>4</v>
      </c>
      <c r="AK25" s="12">
        <f ca="1">INT(RAND()*12+1)</f>
        <v>9</v>
      </c>
      <c r="AL25" s="25" t="s">
        <v>3</v>
      </c>
      <c r="AM25" s="12">
        <f ca="1">VLOOKUP(AK25,$AQ$5:$AV$27,INT(RAND()*4+3))</f>
        <v>4</v>
      </c>
      <c r="AN25" s="12"/>
      <c r="AO25" s="12">
        <f ca="1">INT(RAND()*($AO$3-1)+2)</f>
        <v>3</v>
      </c>
      <c r="AQ25" s="19">
        <v>11</v>
      </c>
      <c r="AR25" s="19" t="s">
        <v>2</v>
      </c>
      <c r="AS25" s="19">
        <v>1</v>
      </c>
      <c r="AT25" s="19">
        <v>2</v>
      </c>
      <c r="AU25" s="19">
        <v>3</v>
      </c>
      <c r="AV25" s="19">
        <v>4</v>
      </c>
    </row>
    <row r="26" spans="1:41" s="19" customFormat="1" ht="29.25" customHeight="1">
      <c r="A26" s="18"/>
      <c r="B26" s="8"/>
      <c r="C26" s="36"/>
      <c r="D26" s="40"/>
      <c r="E26" s="36"/>
      <c r="F26" s="16"/>
      <c r="G26" s="37"/>
      <c r="H26" s="40"/>
      <c r="I26" s="38"/>
      <c r="J26" s="38"/>
      <c r="K26" s="45"/>
      <c r="L26" s="38"/>
      <c r="M26" s="38"/>
      <c r="N26" s="38"/>
      <c r="O26" s="38"/>
      <c r="P26" s="45"/>
      <c r="Q26" s="38"/>
      <c r="R26" s="45"/>
      <c r="S26" s="38"/>
      <c r="T26" s="45"/>
      <c r="U26" s="38"/>
      <c r="V26" s="36"/>
      <c r="W26" s="17"/>
      <c r="X26" s="30"/>
      <c r="Y26" s="16"/>
      <c r="Z26" s="16"/>
      <c r="AA26" s="16"/>
      <c r="AB26" s="16"/>
      <c r="AC26" s="16"/>
      <c r="AD26" s="16"/>
      <c r="AE26" s="16"/>
      <c r="AF26" s="16"/>
      <c r="AG26" s="15"/>
      <c r="AH26" s="25"/>
      <c r="AI26" s="26"/>
      <c r="AJ26" s="27"/>
      <c r="AK26" s="12"/>
      <c r="AL26" s="25"/>
      <c r="AM26" s="12"/>
      <c r="AN26" s="12"/>
      <c r="AO26" s="12"/>
    </row>
    <row r="27" spans="3:48" s="19" customFormat="1" ht="29.25" customHeight="1">
      <c r="C27" s="40"/>
      <c r="E27" s="40"/>
      <c r="H27" s="40"/>
      <c r="K27" s="45"/>
      <c r="L27" s="38"/>
      <c r="M27" s="38"/>
      <c r="N27" s="38"/>
      <c r="O27" s="38"/>
      <c r="P27" s="45"/>
      <c r="Q27" s="38"/>
      <c r="R27" s="45"/>
      <c r="S27" s="38"/>
      <c r="T27" s="45"/>
      <c r="U27" s="38"/>
      <c r="V27" s="36"/>
      <c r="W27" s="17"/>
      <c r="X27" s="30"/>
      <c r="Y27" s="16"/>
      <c r="Z27" s="34"/>
      <c r="AA27" s="34"/>
      <c r="AB27" s="16"/>
      <c r="AC27" s="16"/>
      <c r="AD27" s="16"/>
      <c r="AE27" s="16"/>
      <c r="AF27" s="16"/>
      <c r="AG27" s="15"/>
      <c r="AH27" s="25"/>
      <c r="AI27" s="26"/>
      <c r="AJ27" s="27"/>
      <c r="AK27" s="12"/>
      <c r="AL27" s="25"/>
      <c r="AM27" s="12"/>
      <c r="AN27" s="12"/>
      <c r="AO27" s="12"/>
      <c r="AQ27" s="19">
        <v>12</v>
      </c>
      <c r="AR27" s="19" t="s">
        <v>2</v>
      </c>
      <c r="AS27" s="19">
        <v>1</v>
      </c>
      <c r="AT27" s="19">
        <v>5</v>
      </c>
      <c r="AU27" s="19">
        <v>7</v>
      </c>
      <c r="AV27" s="19">
        <v>11</v>
      </c>
    </row>
    <row r="28" spans="1:41" s="19" customFormat="1" ht="29.25" customHeight="1">
      <c r="A28" s="18"/>
      <c r="B28" s="8"/>
      <c r="C28" s="36"/>
      <c r="D28" s="40"/>
      <c r="E28" s="36"/>
      <c r="F28" s="16"/>
      <c r="G28" s="37"/>
      <c r="H28" s="40"/>
      <c r="I28" s="38"/>
      <c r="J28" s="38"/>
      <c r="K28" s="45"/>
      <c r="L28" s="38"/>
      <c r="M28" s="38"/>
      <c r="N28" s="38"/>
      <c r="O28" s="38"/>
      <c r="P28" s="45"/>
      <c r="Q28" s="38"/>
      <c r="R28" s="45"/>
      <c r="S28" s="38"/>
      <c r="T28" s="45"/>
      <c r="U28" s="38"/>
      <c r="V28" s="36"/>
      <c r="W28" s="17"/>
      <c r="X28" s="30"/>
      <c r="Y28" s="16"/>
      <c r="Z28" s="16"/>
      <c r="AA28" s="16"/>
      <c r="AB28" s="16"/>
      <c r="AC28" s="16"/>
      <c r="AD28" s="16"/>
      <c r="AE28" s="16"/>
      <c r="AF28" s="16"/>
      <c r="AG28" s="15"/>
      <c r="AH28" s="25"/>
      <c r="AI28" s="26"/>
      <c r="AJ28" s="27"/>
      <c r="AK28" s="12"/>
      <c r="AL28" s="25"/>
      <c r="AM28" s="12"/>
      <c r="AN28" s="12"/>
      <c r="AO28" s="12"/>
    </row>
    <row r="29" spans="1:41" s="19" customFormat="1" ht="25.5" customHeight="1">
      <c r="A29" s="18"/>
      <c r="B29" s="8"/>
      <c r="C29" s="36"/>
      <c r="D29" s="40"/>
      <c r="E29" s="36"/>
      <c r="F29" s="16"/>
      <c r="G29" s="37"/>
      <c r="H29" s="40"/>
      <c r="I29" s="38"/>
      <c r="J29" s="38"/>
      <c r="K29" s="45"/>
      <c r="L29" s="38"/>
      <c r="M29" s="38"/>
      <c r="N29" s="38"/>
      <c r="O29" s="38"/>
      <c r="P29" s="45"/>
      <c r="R29" s="45"/>
      <c r="S29" s="37"/>
      <c r="T29" s="45"/>
      <c r="U29" s="38"/>
      <c r="V29" s="36"/>
      <c r="W29" s="17"/>
      <c r="X29" s="30"/>
      <c r="Y29" s="16"/>
      <c r="Z29" s="34"/>
      <c r="AA29" s="34"/>
      <c r="AB29" s="16"/>
      <c r="AC29" s="16"/>
      <c r="AD29" s="16"/>
      <c r="AE29" s="16"/>
      <c r="AF29" s="16"/>
      <c r="AG29" s="15"/>
      <c r="AH29" s="25"/>
      <c r="AI29" s="26"/>
      <c r="AJ29" s="27"/>
      <c r="AK29" s="12"/>
      <c r="AL29" s="25"/>
      <c r="AM29" s="12"/>
      <c r="AN29" s="12"/>
      <c r="AO29" s="12"/>
    </row>
    <row r="30" spans="1:41" s="19" customFormat="1" ht="25.5" customHeight="1">
      <c r="A30" s="18"/>
      <c r="B30" s="8"/>
      <c r="C30" s="36"/>
      <c r="D30" s="40"/>
      <c r="E30" s="36"/>
      <c r="F30" s="16"/>
      <c r="G30" s="37"/>
      <c r="H30" s="40"/>
      <c r="I30" s="38"/>
      <c r="J30" s="38"/>
      <c r="K30" s="45"/>
      <c r="L30" s="38"/>
      <c r="M30" s="38"/>
      <c r="N30" s="38"/>
      <c r="O30" s="38"/>
      <c r="P30" s="45"/>
      <c r="Q30" s="38"/>
      <c r="R30" s="45"/>
      <c r="S30" s="38"/>
      <c r="T30" s="45"/>
      <c r="U30" s="38"/>
      <c r="V30" s="36"/>
      <c r="W30" s="17"/>
      <c r="X30" s="30"/>
      <c r="Y30" s="16"/>
      <c r="Z30" s="16"/>
      <c r="AA30" s="16"/>
      <c r="AB30" s="16"/>
      <c r="AC30" s="16"/>
      <c r="AD30" s="16"/>
      <c r="AE30" s="16"/>
      <c r="AF30" s="16"/>
      <c r="AG30" s="15"/>
      <c r="AH30" s="25"/>
      <c r="AI30" s="26"/>
      <c r="AJ30" s="27"/>
      <c r="AK30" s="12"/>
      <c r="AL30" s="25"/>
      <c r="AM30" s="12"/>
      <c r="AN30" s="12"/>
      <c r="AO30" s="12"/>
    </row>
    <row r="31" spans="1:41" s="19" customFormat="1" ht="25.5" customHeight="1">
      <c r="A31" s="18"/>
      <c r="B31" s="8"/>
      <c r="C31" s="36"/>
      <c r="D31" s="40"/>
      <c r="E31" s="36"/>
      <c r="F31" s="16"/>
      <c r="G31" s="37"/>
      <c r="H31" s="40"/>
      <c r="I31" s="38"/>
      <c r="J31" s="38"/>
      <c r="K31" s="45"/>
      <c r="L31" s="38"/>
      <c r="M31" s="38"/>
      <c r="N31" s="38"/>
      <c r="O31" s="38"/>
      <c r="P31" s="45"/>
      <c r="Q31" s="38"/>
      <c r="R31" s="45"/>
      <c r="S31" s="38"/>
      <c r="T31" s="45"/>
      <c r="U31" s="38"/>
      <c r="V31" s="36"/>
      <c r="W31" s="17"/>
      <c r="X31" s="30"/>
      <c r="Y31" s="16"/>
      <c r="Z31" s="34"/>
      <c r="AA31" s="34"/>
      <c r="AB31" s="16"/>
      <c r="AC31" s="16"/>
      <c r="AD31" s="16"/>
      <c r="AE31" s="16"/>
      <c r="AF31" s="16"/>
      <c r="AG31" s="15"/>
      <c r="AH31" s="25"/>
      <c r="AI31" s="26"/>
      <c r="AJ31" s="27"/>
      <c r="AK31" s="12"/>
      <c r="AL31" s="25"/>
      <c r="AM31" s="12"/>
      <c r="AN31" s="12"/>
      <c r="AO31" s="12"/>
    </row>
    <row r="32" spans="1:41" s="19" customFormat="1" ht="25.5" customHeight="1">
      <c r="A32" s="18"/>
      <c r="B32" s="8"/>
      <c r="C32" s="36"/>
      <c r="D32" s="40"/>
      <c r="E32" s="36"/>
      <c r="F32" s="16"/>
      <c r="G32" s="37"/>
      <c r="H32" s="40"/>
      <c r="I32" s="38"/>
      <c r="J32" s="38"/>
      <c r="K32" s="45"/>
      <c r="L32" s="38"/>
      <c r="M32" s="38"/>
      <c r="N32" s="38"/>
      <c r="O32" s="38"/>
      <c r="P32" s="45"/>
      <c r="Q32" s="38"/>
      <c r="R32" s="45"/>
      <c r="S32" s="38"/>
      <c r="T32" s="45"/>
      <c r="U32" s="38"/>
      <c r="V32" s="36"/>
      <c r="W32" s="17"/>
      <c r="X32" s="30"/>
      <c r="Y32" s="16"/>
      <c r="Z32" s="16"/>
      <c r="AA32" s="16"/>
      <c r="AB32" s="16"/>
      <c r="AC32" s="16"/>
      <c r="AD32" s="16"/>
      <c r="AE32" s="16"/>
      <c r="AF32" s="16"/>
      <c r="AG32" s="15"/>
      <c r="AH32" s="25"/>
      <c r="AI32" s="26"/>
      <c r="AJ32" s="27"/>
      <c r="AK32" s="12"/>
      <c r="AL32" s="25"/>
      <c r="AM32" s="12"/>
      <c r="AN32" s="12"/>
      <c r="AO32" s="12"/>
    </row>
    <row r="33" spans="1:41" s="19" customFormat="1" ht="25.5" customHeight="1">
      <c r="A33" s="18"/>
      <c r="B33" s="8"/>
      <c r="C33" s="36"/>
      <c r="D33" s="40"/>
      <c r="E33" s="36"/>
      <c r="F33" s="16"/>
      <c r="G33" s="37"/>
      <c r="H33" s="40"/>
      <c r="I33" s="38"/>
      <c r="J33" s="38"/>
      <c r="K33" s="45"/>
      <c r="L33" s="38"/>
      <c r="M33" s="38"/>
      <c r="N33" s="38"/>
      <c r="O33" s="38"/>
      <c r="P33" s="45"/>
      <c r="Q33" s="38"/>
      <c r="R33" s="45"/>
      <c r="S33" s="38"/>
      <c r="T33" s="45"/>
      <c r="U33" s="38"/>
      <c r="V33" s="36"/>
      <c r="W33" s="17"/>
      <c r="X33" s="30"/>
      <c r="Y33" s="16"/>
      <c r="Z33" s="16"/>
      <c r="AA33" s="16"/>
      <c r="AB33" s="16"/>
      <c r="AC33" s="16"/>
      <c r="AD33" s="16"/>
      <c r="AE33" s="16"/>
      <c r="AF33" s="16"/>
      <c r="AG33" s="15"/>
      <c r="AH33" s="25"/>
      <c r="AI33" s="26"/>
      <c r="AJ33" s="27"/>
      <c r="AK33" s="12"/>
      <c r="AL33" s="25"/>
      <c r="AM33" s="12"/>
      <c r="AN33" s="12"/>
      <c r="AO33" s="12"/>
    </row>
    <row r="34" spans="1:41" s="19" customFormat="1" ht="25.5" customHeight="1">
      <c r="A34" s="18"/>
      <c r="B34" s="8"/>
      <c r="C34" s="36"/>
      <c r="D34" s="40"/>
      <c r="E34" s="36"/>
      <c r="F34" s="16"/>
      <c r="G34" s="37"/>
      <c r="H34" s="40"/>
      <c r="I34" s="38"/>
      <c r="J34" s="38"/>
      <c r="K34" s="45"/>
      <c r="L34" s="38"/>
      <c r="M34" s="38"/>
      <c r="N34" s="38"/>
      <c r="O34" s="38"/>
      <c r="P34" s="45"/>
      <c r="Q34" s="38"/>
      <c r="R34" s="45"/>
      <c r="S34" s="38"/>
      <c r="T34" s="45"/>
      <c r="U34" s="38"/>
      <c r="V34" s="36"/>
      <c r="W34" s="17"/>
      <c r="X34" s="30"/>
      <c r="Y34" s="16"/>
      <c r="Z34" s="16"/>
      <c r="AA34" s="16"/>
      <c r="AB34" s="16"/>
      <c r="AC34" s="16"/>
      <c r="AD34" s="16"/>
      <c r="AE34" s="16"/>
      <c r="AF34" s="16"/>
      <c r="AG34" s="15"/>
      <c r="AH34" s="25"/>
      <c r="AI34" s="26"/>
      <c r="AJ34" s="27"/>
      <c r="AK34" s="12"/>
      <c r="AL34" s="25"/>
      <c r="AM34" s="12"/>
      <c r="AN34" s="12"/>
      <c r="AO34" s="12"/>
    </row>
    <row r="35" spans="1:41" s="19" customFormat="1" ht="25.5" customHeight="1">
      <c r="A35" s="18"/>
      <c r="B35" s="8"/>
      <c r="C35" s="36"/>
      <c r="D35" s="40"/>
      <c r="E35" s="36"/>
      <c r="F35" s="16"/>
      <c r="G35" s="37"/>
      <c r="H35" s="40"/>
      <c r="I35" s="38"/>
      <c r="J35" s="38"/>
      <c r="K35" s="45"/>
      <c r="L35" s="38"/>
      <c r="M35" s="38"/>
      <c r="N35" s="38"/>
      <c r="O35" s="38"/>
      <c r="P35" s="45"/>
      <c r="Q35" s="38"/>
      <c r="R35" s="45"/>
      <c r="S35" s="38"/>
      <c r="T35" s="45"/>
      <c r="U35" s="38"/>
      <c r="V35" s="36"/>
      <c r="W35" s="17"/>
      <c r="X35" s="30"/>
      <c r="Y35" s="16"/>
      <c r="Z35" s="16"/>
      <c r="AA35" s="16"/>
      <c r="AB35" s="16"/>
      <c r="AC35" s="16"/>
      <c r="AD35" s="16"/>
      <c r="AE35" s="16"/>
      <c r="AF35" s="16"/>
      <c r="AG35" s="15"/>
      <c r="AH35" s="25"/>
      <c r="AI35" s="26"/>
      <c r="AJ35" s="27"/>
      <c r="AK35" s="12"/>
      <c r="AL35" s="25"/>
      <c r="AM35" s="12"/>
      <c r="AN35" s="12"/>
      <c r="AO35" s="12"/>
    </row>
    <row r="36" spans="1:41" s="19" customFormat="1" ht="25.5" customHeight="1">
      <c r="A36" s="18"/>
      <c r="B36" s="8"/>
      <c r="C36" s="36"/>
      <c r="D36" s="40"/>
      <c r="E36" s="36"/>
      <c r="F36" s="16"/>
      <c r="G36" s="37"/>
      <c r="H36" s="40"/>
      <c r="I36" s="38"/>
      <c r="J36" s="38"/>
      <c r="K36" s="45"/>
      <c r="L36" s="38"/>
      <c r="M36" s="38"/>
      <c r="N36" s="38"/>
      <c r="O36" s="38"/>
      <c r="P36" s="45"/>
      <c r="Q36" s="38"/>
      <c r="R36" s="45"/>
      <c r="S36" s="38"/>
      <c r="T36" s="45"/>
      <c r="U36" s="38"/>
      <c r="V36" s="36"/>
      <c r="W36" s="17"/>
      <c r="X36" s="30"/>
      <c r="Y36" s="16"/>
      <c r="Z36" s="16"/>
      <c r="AA36" s="16"/>
      <c r="AB36" s="16"/>
      <c r="AC36" s="16"/>
      <c r="AD36" s="16"/>
      <c r="AE36" s="16"/>
      <c r="AF36" s="16"/>
      <c r="AG36" s="15"/>
      <c r="AH36" s="25"/>
      <c r="AI36" s="26"/>
      <c r="AJ36" s="27"/>
      <c r="AK36" s="12"/>
      <c r="AL36" s="25"/>
      <c r="AM36" s="12"/>
      <c r="AN36" s="12"/>
      <c r="AO36" s="12"/>
    </row>
    <row r="37" spans="1:41" s="19" customFormat="1" ht="25.5" customHeight="1">
      <c r="A37" s="18"/>
      <c r="B37" s="8"/>
      <c r="C37" s="36"/>
      <c r="D37" s="40"/>
      <c r="E37" s="36"/>
      <c r="F37" s="16"/>
      <c r="G37" s="37"/>
      <c r="H37" s="40"/>
      <c r="I37" s="38"/>
      <c r="J37" s="38"/>
      <c r="K37" s="45"/>
      <c r="L37" s="38"/>
      <c r="M37" s="38"/>
      <c r="N37" s="38"/>
      <c r="O37" s="38"/>
      <c r="P37" s="45"/>
      <c r="Q37" s="38"/>
      <c r="R37" s="45"/>
      <c r="S37" s="38"/>
      <c r="T37" s="45"/>
      <c r="U37" s="38"/>
      <c r="V37" s="36"/>
      <c r="W37" s="17"/>
      <c r="X37" s="30"/>
      <c r="Y37" s="16"/>
      <c r="Z37" s="16"/>
      <c r="AA37" s="16"/>
      <c r="AB37" s="16"/>
      <c r="AC37" s="16"/>
      <c r="AD37" s="16"/>
      <c r="AE37" s="16"/>
      <c r="AF37" s="16"/>
      <c r="AG37" s="15"/>
      <c r="AH37" s="25"/>
      <c r="AI37" s="26"/>
      <c r="AJ37" s="27"/>
      <c r="AK37" s="12"/>
      <c r="AL37" s="25"/>
      <c r="AM37" s="12"/>
      <c r="AN37" s="12"/>
      <c r="AO37" s="12"/>
    </row>
    <row r="38" spans="1:41" s="19" customFormat="1" ht="25.5" customHeight="1">
      <c r="A38" s="18"/>
      <c r="B38" s="8"/>
      <c r="C38" s="36"/>
      <c r="D38" s="40"/>
      <c r="E38" s="36"/>
      <c r="F38" s="16"/>
      <c r="G38" s="37"/>
      <c r="H38" s="40"/>
      <c r="I38" s="38"/>
      <c r="J38" s="38"/>
      <c r="K38" s="45"/>
      <c r="L38" s="38"/>
      <c r="M38" s="38"/>
      <c r="N38" s="38"/>
      <c r="O38" s="38"/>
      <c r="P38" s="45"/>
      <c r="Q38" s="38"/>
      <c r="R38" s="45"/>
      <c r="S38" s="38"/>
      <c r="T38" s="45"/>
      <c r="U38" s="38"/>
      <c r="V38" s="36"/>
      <c r="W38" s="17"/>
      <c r="X38" s="30"/>
      <c r="Y38" s="16"/>
      <c r="Z38" s="16"/>
      <c r="AA38" s="16"/>
      <c r="AB38" s="16"/>
      <c r="AC38" s="16"/>
      <c r="AD38" s="16"/>
      <c r="AE38" s="16"/>
      <c r="AF38" s="16"/>
      <c r="AG38" s="15"/>
      <c r="AH38" s="25"/>
      <c r="AI38" s="26"/>
      <c r="AJ38" s="27"/>
      <c r="AK38" s="12"/>
      <c r="AL38" s="25"/>
      <c r="AM38" s="12"/>
      <c r="AN38" s="12"/>
      <c r="AO38" s="12"/>
    </row>
    <row r="39" spans="1:41" s="19" customFormat="1" ht="25.5" customHeight="1">
      <c r="A39" s="18"/>
      <c r="B39" s="8"/>
      <c r="C39" s="36"/>
      <c r="D39" s="40"/>
      <c r="E39" s="36"/>
      <c r="F39" s="16"/>
      <c r="G39" s="37"/>
      <c r="H39" s="40"/>
      <c r="I39" s="38"/>
      <c r="J39" s="38"/>
      <c r="K39" s="45"/>
      <c r="L39" s="38"/>
      <c r="M39" s="38"/>
      <c r="N39" s="38"/>
      <c r="O39" s="38"/>
      <c r="P39" s="45"/>
      <c r="Q39" s="38"/>
      <c r="R39" s="45"/>
      <c r="S39" s="38"/>
      <c r="T39" s="45"/>
      <c r="U39" s="38"/>
      <c r="V39" s="36"/>
      <c r="W39" s="17"/>
      <c r="X39" s="30"/>
      <c r="Y39" s="16"/>
      <c r="Z39" s="16"/>
      <c r="AA39" s="16"/>
      <c r="AB39" s="16"/>
      <c r="AC39" s="16"/>
      <c r="AD39" s="16"/>
      <c r="AE39" s="16"/>
      <c r="AF39" s="16"/>
      <c r="AG39" s="15"/>
      <c r="AH39" s="25"/>
      <c r="AI39" s="26"/>
      <c r="AJ39" s="27"/>
      <c r="AK39" s="12"/>
      <c r="AL39" s="25"/>
      <c r="AM39" s="12"/>
      <c r="AN39" s="12"/>
      <c r="AO39" s="12"/>
    </row>
    <row r="40" spans="1:41" s="19" customFormat="1" ht="25.5" customHeight="1">
      <c r="A40" s="18"/>
      <c r="B40" s="8"/>
      <c r="C40" s="36"/>
      <c r="D40" s="40"/>
      <c r="E40" s="36"/>
      <c r="F40" s="16"/>
      <c r="G40" s="37"/>
      <c r="H40" s="40"/>
      <c r="I40" s="38"/>
      <c r="J40" s="38"/>
      <c r="K40" s="45"/>
      <c r="L40" s="38"/>
      <c r="M40" s="38"/>
      <c r="N40" s="38"/>
      <c r="O40" s="38"/>
      <c r="P40" s="45"/>
      <c r="Q40" s="38"/>
      <c r="R40" s="45"/>
      <c r="S40" s="38"/>
      <c r="T40" s="45"/>
      <c r="U40" s="38"/>
      <c r="V40" s="36"/>
      <c r="W40" s="17"/>
      <c r="X40" s="30"/>
      <c r="Y40" s="16"/>
      <c r="Z40" s="16"/>
      <c r="AA40" s="16"/>
      <c r="AB40" s="16"/>
      <c r="AC40" s="16"/>
      <c r="AD40" s="16"/>
      <c r="AE40" s="16"/>
      <c r="AF40" s="16"/>
      <c r="AG40" s="15"/>
      <c r="AH40" s="25"/>
      <c r="AI40" s="26"/>
      <c r="AJ40" s="27"/>
      <c r="AK40" s="12"/>
      <c r="AL40" s="25"/>
      <c r="AM40" s="12"/>
      <c r="AN40" s="12"/>
      <c r="AO40" s="12"/>
    </row>
    <row r="41" spans="1:41" s="19" customFormat="1" ht="25.5" customHeight="1">
      <c r="A41" s="18"/>
      <c r="B41" s="8"/>
      <c r="C41" s="36"/>
      <c r="D41" s="40"/>
      <c r="E41" s="36"/>
      <c r="F41" s="16"/>
      <c r="G41" s="37"/>
      <c r="H41" s="40"/>
      <c r="I41" s="38"/>
      <c r="J41" s="38"/>
      <c r="K41" s="45"/>
      <c r="L41" s="38"/>
      <c r="M41" s="38"/>
      <c r="N41" s="38"/>
      <c r="O41" s="38"/>
      <c r="P41" s="45"/>
      <c r="Q41" s="38"/>
      <c r="R41" s="45"/>
      <c r="S41" s="38"/>
      <c r="T41" s="45"/>
      <c r="U41" s="38"/>
      <c r="V41" s="36"/>
      <c r="W41" s="17"/>
      <c r="X41" s="30"/>
      <c r="Y41" s="16"/>
      <c r="Z41" s="16"/>
      <c r="AA41" s="16"/>
      <c r="AB41" s="16"/>
      <c r="AC41" s="16"/>
      <c r="AD41" s="16"/>
      <c r="AE41" s="16"/>
      <c r="AF41" s="16"/>
      <c r="AG41" s="15"/>
      <c r="AH41" s="25"/>
      <c r="AI41" s="26"/>
      <c r="AJ41" s="27"/>
      <c r="AK41" s="12"/>
      <c r="AL41" s="25"/>
      <c r="AM41" s="12"/>
      <c r="AN41" s="12"/>
      <c r="AO41" s="12"/>
    </row>
    <row r="42" spans="1:41" s="19" customFormat="1" ht="25.5" customHeight="1">
      <c r="A42" s="18"/>
      <c r="B42" s="8"/>
      <c r="C42" s="36"/>
      <c r="D42" s="40"/>
      <c r="E42" s="36"/>
      <c r="F42" s="16"/>
      <c r="G42" s="37"/>
      <c r="H42" s="40"/>
      <c r="I42" s="38"/>
      <c r="J42" s="38"/>
      <c r="K42" s="45"/>
      <c r="L42" s="38"/>
      <c r="M42" s="38"/>
      <c r="N42" s="38"/>
      <c r="O42" s="38"/>
      <c r="P42" s="45"/>
      <c r="Q42" s="38"/>
      <c r="R42" s="45"/>
      <c r="S42" s="38"/>
      <c r="T42" s="45"/>
      <c r="U42" s="38"/>
      <c r="V42" s="36"/>
      <c r="W42" s="17"/>
      <c r="X42" s="30"/>
      <c r="Y42" s="16"/>
      <c r="Z42" s="16"/>
      <c r="AA42" s="16"/>
      <c r="AB42" s="16"/>
      <c r="AC42" s="16"/>
      <c r="AD42" s="16"/>
      <c r="AE42" s="16"/>
      <c r="AF42" s="16"/>
      <c r="AG42" s="15"/>
      <c r="AH42" s="25"/>
      <c r="AI42" s="26"/>
      <c r="AJ42" s="27"/>
      <c r="AK42" s="12"/>
      <c r="AL42" s="25"/>
      <c r="AM42" s="12"/>
      <c r="AN42" s="12"/>
      <c r="AO42" s="12"/>
    </row>
    <row r="43" spans="1:41" s="19" customFormat="1" ht="25.5" customHeight="1">
      <c r="A43" s="18"/>
      <c r="B43" s="8"/>
      <c r="C43" s="36"/>
      <c r="D43" s="40"/>
      <c r="E43" s="36"/>
      <c r="F43" s="16"/>
      <c r="G43" s="37"/>
      <c r="H43" s="40"/>
      <c r="I43" s="38"/>
      <c r="J43" s="38"/>
      <c r="K43" s="45"/>
      <c r="L43" s="38"/>
      <c r="M43" s="38"/>
      <c r="N43" s="38"/>
      <c r="O43" s="38"/>
      <c r="P43" s="45"/>
      <c r="Q43" s="38"/>
      <c r="R43" s="45"/>
      <c r="S43" s="38"/>
      <c r="T43" s="45"/>
      <c r="U43" s="38"/>
      <c r="V43" s="36"/>
      <c r="W43" s="17"/>
      <c r="X43" s="30"/>
      <c r="Y43" s="16"/>
      <c r="Z43" s="16"/>
      <c r="AA43" s="16"/>
      <c r="AB43" s="16"/>
      <c r="AC43" s="16"/>
      <c r="AD43" s="16"/>
      <c r="AE43" s="16"/>
      <c r="AF43" s="16"/>
      <c r="AG43" s="15"/>
      <c r="AH43" s="25"/>
      <c r="AI43" s="26"/>
      <c r="AJ43" s="27"/>
      <c r="AK43" s="12"/>
      <c r="AL43" s="25"/>
      <c r="AM43" s="12"/>
      <c r="AN43" s="12"/>
      <c r="AO43" s="12"/>
    </row>
    <row r="44" spans="1:39" s="19" customFormat="1" ht="18.75">
      <c r="A44" s="22"/>
      <c r="B44" s="4"/>
      <c r="C44" s="15"/>
      <c r="D44" s="35"/>
      <c r="E44" s="15"/>
      <c r="F44" s="26"/>
      <c r="G44" s="28"/>
      <c r="H44" s="35"/>
      <c r="I44" s="28"/>
      <c r="J44" s="28"/>
      <c r="K44" s="35"/>
      <c r="L44" s="28"/>
      <c r="M44" s="28"/>
      <c r="N44" s="28"/>
      <c r="O44" s="28"/>
      <c r="P44" s="35"/>
      <c r="Q44" s="28"/>
      <c r="R44" s="35"/>
      <c r="S44" s="28"/>
      <c r="T44" s="35"/>
      <c r="U44" s="28"/>
      <c r="V44" s="36"/>
      <c r="W44" s="17"/>
      <c r="X44" s="31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L44" s="25"/>
      <c r="AM44" s="24"/>
    </row>
    <row r="45" spans="2:44" ht="18.75">
      <c r="B45" s="1"/>
      <c r="C45" s="46"/>
      <c r="E45" s="46"/>
      <c r="F45" s="29"/>
      <c r="V45" s="52"/>
      <c r="W45" s="50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R45" s="5"/>
    </row>
    <row r="46" spans="2:44" ht="18.75">
      <c r="B46" s="1"/>
      <c r="C46" s="46"/>
      <c r="E46" s="46"/>
      <c r="F46" s="29"/>
      <c r="V46" s="52"/>
      <c r="W46" s="50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R46" s="5"/>
    </row>
    <row r="47" spans="2:44" ht="18.75">
      <c r="B47" s="1"/>
      <c r="C47" s="46"/>
      <c r="E47" s="46"/>
      <c r="F47" s="29"/>
      <c r="V47" s="52"/>
      <c r="W47" s="50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R47" s="5"/>
    </row>
    <row r="48" spans="2:44" ht="18.75">
      <c r="B48" s="1"/>
      <c r="C48" s="46"/>
      <c r="E48" s="46"/>
      <c r="F48" s="29"/>
      <c r="V48" s="52"/>
      <c r="W48" s="50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R48" s="5"/>
    </row>
    <row r="49" spans="2:44" ht="18.75">
      <c r="B49" s="1"/>
      <c r="C49" s="46"/>
      <c r="E49" s="46"/>
      <c r="F49" s="29"/>
      <c r="V49" s="52"/>
      <c r="W49" s="50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R49" s="5"/>
    </row>
    <row r="50" spans="2:44" ht="18.75">
      <c r="B50" s="1"/>
      <c r="C50" s="46"/>
      <c r="E50" s="46"/>
      <c r="F50" s="29"/>
      <c r="V50" s="52"/>
      <c r="W50" s="50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R50" s="5"/>
    </row>
    <row r="51" spans="2:44" ht="18.75">
      <c r="B51" s="1"/>
      <c r="C51" s="46"/>
      <c r="E51" s="46"/>
      <c r="F51" s="29"/>
      <c r="V51" s="52"/>
      <c r="W51" s="50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R51" s="5"/>
    </row>
    <row r="52" spans="2:44" ht="18.75">
      <c r="B52" s="1"/>
      <c r="C52" s="46"/>
      <c r="E52" s="46"/>
      <c r="F52" s="29"/>
      <c r="V52" s="52"/>
      <c r="W52" s="50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R52" s="5"/>
    </row>
    <row r="53" spans="2:44" ht="18.75">
      <c r="B53" s="1"/>
      <c r="C53" s="46"/>
      <c r="E53" s="46"/>
      <c r="F53" s="29"/>
      <c r="V53" s="52"/>
      <c r="W53" s="50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R53" s="5"/>
    </row>
    <row r="54" spans="2:44" ht="18.75">
      <c r="B54" s="1"/>
      <c r="C54" s="46"/>
      <c r="E54" s="46"/>
      <c r="F54" s="29"/>
      <c r="V54" s="52"/>
      <c r="W54" s="50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R54" s="5"/>
    </row>
    <row r="55" spans="2:44" ht="18.75">
      <c r="B55" s="1"/>
      <c r="C55" s="46"/>
      <c r="E55" s="46"/>
      <c r="F55" s="29"/>
      <c r="V55" s="52"/>
      <c r="W55" s="50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R55" s="5"/>
    </row>
    <row r="56" spans="2:44" ht="18.75">
      <c r="B56" s="1"/>
      <c r="C56" s="46"/>
      <c r="E56" s="46"/>
      <c r="F56" s="29"/>
      <c r="V56" s="52"/>
      <c r="W56" s="50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R56" s="5"/>
    </row>
    <row r="57" spans="2:44" ht="18.75">
      <c r="B57" s="1"/>
      <c r="C57" s="46"/>
      <c r="E57" s="46"/>
      <c r="F57" s="29"/>
      <c r="V57" s="52"/>
      <c r="W57" s="50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R57" s="5"/>
    </row>
    <row r="58" spans="2:44" ht="18.75">
      <c r="B58" s="1"/>
      <c r="C58" s="46"/>
      <c r="E58" s="46"/>
      <c r="F58" s="29"/>
      <c r="V58" s="52"/>
      <c r="W58" s="50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R58" s="5"/>
    </row>
    <row r="59" spans="2:36" ht="18.75">
      <c r="B59" s="1"/>
      <c r="C59" s="46"/>
      <c r="E59" s="46"/>
      <c r="F59" s="29"/>
      <c r="V59" s="52"/>
      <c r="W59" s="50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ht="18.75">
      <c r="B60" s="1"/>
      <c r="C60" s="46"/>
      <c r="E60" s="46"/>
      <c r="F60" s="29"/>
      <c r="V60" s="52"/>
      <c r="W60" s="50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ht="18.75">
      <c r="B61" s="1"/>
      <c r="C61" s="46"/>
      <c r="E61" s="46"/>
      <c r="F61" s="29"/>
      <c r="V61" s="52"/>
      <c r="W61" s="50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ht="18.75">
      <c r="B62" s="1"/>
      <c r="C62" s="46"/>
      <c r="E62" s="46"/>
      <c r="F62" s="29"/>
      <c r="V62" s="52"/>
      <c r="W62" s="50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ht="18.75">
      <c r="B63" s="1"/>
      <c r="C63" s="46"/>
      <c r="E63" s="46"/>
      <c r="F63" s="29"/>
      <c r="V63" s="52"/>
      <c r="W63" s="50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ht="18.75">
      <c r="B64" s="1"/>
      <c r="C64" s="46"/>
      <c r="E64" s="46"/>
      <c r="F64" s="29"/>
      <c r="V64" s="52"/>
      <c r="W64" s="50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ht="18.75">
      <c r="B65" s="1"/>
      <c r="C65" s="46"/>
      <c r="E65" s="46"/>
      <c r="F65" s="29"/>
      <c r="V65" s="52"/>
      <c r="W65" s="50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ht="18.75">
      <c r="B66" s="1"/>
      <c r="C66" s="46"/>
      <c r="E66" s="46"/>
      <c r="F66" s="29"/>
      <c r="V66" s="52"/>
      <c r="W66" s="50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ht="18.75">
      <c r="B67" s="1"/>
      <c r="C67" s="46"/>
      <c r="E67" s="46"/>
      <c r="F67" s="29"/>
      <c r="V67" s="52"/>
      <c r="W67" s="50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ht="18.75">
      <c r="B68" s="1"/>
      <c r="C68" s="46"/>
      <c r="E68" s="46"/>
      <c r="F68" s="29"/>
      <c r="V68" s="52"/>
      <c r="W68" s="50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</sheetData>
  <sheetProtection password="CE84" sheet="1" objects="1" scenarios="1"/>
  <mergeCells count="14">
    <mergeCell ref="F5:G5"/>
    <mergeCell ref="F9:G9"/>
    <mergeCell ref="F13:G13"/>
    <mergeCell ref="F17:G17"/>
    <mergeCell ref="F25:G25"/>
    <mergeCell ref="J5:K5"/>
    <mergeCell ref="J9:K9"/>
    <mergeCell ref="J13:K13"/>
    <mergeCell ref="AO1:AR1"/>
    <mergeCell ref="Y3:AA3"/>
    <mergeCell ref="B2:F2"/>
    <mergeCell ref="X2:AB2"/>
    <mergeCell ref="J17:K17"/>
    <mergeCell ref="J21:K21"/>
  </mergeCells>
  <printOptions/>
  <pageMargins left="0.47" right="0.27" top="0.7" bottom="0.64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2011-12-04T06:42:47Z</cp:lastPrinted>
  <dcterms:created xsi:type="dcterms:W3CDTF">1999-05-08T10:31:43Z</dcterms:created>
  <dcterms:modified xsi:type="dcterms:W3CDTF">2021-08-19T03:29:25Z</dcterms:modified>
  <cp:category/>
  <cp:version/>
  <cp:contentType/>
  <cp:contentStatus/>
</cp:coreProperties>
</file>