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210" windowHeight="8580" activeTab="0"/>
  </bookViews>
  <sheets>
    <sheet name="Sheet1" sheetId="1" r:id="rId1"/>
  </sheets>
  <definedNames>
    <definedName name="_xlnm.Print_Area" localSheetId="0">'Sheet1'!$A$1:$X$24</definedName>
  </definedNames>
  <calcPr fullCalcOnLoad="1"/>
</workbook>
</file>

<file path=xl/sharedStrings.xml><?xml version="1.0" encoding="utf-8"?>
<sst xmlns="http://schemas.openxmlformats.org/spreadsheetml/2006/main" count="38" uniqueCount="11">
  <si>
    <t>＝</t>
  </si>
  <si>
    <t>χ＝</t>
  </si>
  <si>
    <t xml:space="preserve"> </t>
  </si>
  <si>
    <t>χ</t>
  </si>
  <si>
    <t>y</t>
  </si>
  <si>
    <t>χ</t>
  </si>
  <si>
    <t>y＝</t>
  </si>
  <si>
    <t>解答</t>
  </si>
  <si>
    <t>小数係数の連立方程式を解こう！</t>
  </si>
  <si>
    <t xml:space="preserve">  年　組　　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</si>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</sst>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4" fontId="5" fillId="0" borderId="11" xfId="0" applyNumberFormat="1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right" shrinkToFit="1"/>
    </xf>
    <xf numFmtId="0" fontId="2" fillId="0" borderId="0" xfId="0" applyFont="1" applyAlignment="1">
      <alignment horizontal="right" shrinkToFit="1"/>
    </xf>
    <xf numFmtId="0" fontId="3" fillId="0" borderId="0" xfId="0" applyFont="1" applyAlignment="1" quotePrefix="1">
      <alignment horizontal="right" shrinkToFit="1"/>
    </xf>
    <xf numFmtId="0" fontId="0" fillId="0" borderId="0" xfId="0" applyAlignment="1" quotePrefix="1">
      <alignment horizontal="right" shrinkToFit="1"/>
    </xf>
    <xf numFmtId="0" fontId="0" fillId="0" borderId="0" xfId="0" applyAlignment="1">
      <alignment horizontal="right" shrinkToFit="1"/>
    </xf>
    <xf numFmtId="0" fontId="6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3" fillId="0" borderId="0" xfId="0" applyFont="1" applyAlignment="1">
      <alignment shrinkToFit="1"/>
    </xf>
    <xf numFmtId="0" fontId="3" fillId="0" borderId="1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14" fontId="9" fillId="0" borderId="0" xfId="0" applyNumberFormat="1" applyFont="1" applyAlignment="1">
      <alignment horizontal="center" vertical="center"/>
    </xf>
    <xf numFmtId="14" fontId="0" fillId="0" borderId="11" xfId="0" applyNumberFormat="1" applyFont="1" applyBorder="1" applyAlignment="1" quotePrefix="1">
      <alignment horizontal="left" vertical="center" shrinkToFit="1"/>
    </xf>
    <xf numFmtId="14" fontId="0" fillId="0" borderId="0" xfId="0" applyNumberFormat="1" applyFont="1" applyBorder="1" applyAlignment="1" quotePrefix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257175</xdr:rowOff>
    </xdr:from>
    <xdr:to>
      <xdr:col>1</xdr:col>
      <xdr:colOff>104775</xdr:colOff>
      <xdr:row>4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238125" y="923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257175</xdr:rowOff>
    </xdr:from>
    <xdr:to>
      <xdr:col>11</xdr:col>
      <xdr:colOff>104775</xdr:colOff>
      <xdr:row>4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3467100" y="923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3</xdr:row>
      <xdr:rowOff>257175</xdr:rowOff>
    </xdr:from>
    <xdr:to>
      <xdr:col>21</xdr:col>
      <xdr:colOff>104775</xdr:colOff>
      <xdr:row>4</xdr:row>
      <xdr:rowOff>400050</xdr:rowOff>
    </xdr:to>
    <xdr:sp>
      <xdr:nvSpPr>
        <xdr:cNvPr id="3" name="AutoShape 3"/>
        <xdr:cNvSpPr>
          <a:spLocks/>
        </xdr:cNvSpPr>
      </xdr:nvSpPr>
      <xdr:spPr>
        <a:xfrm>
          <a:off x="6629400" y="923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257175</xdr:rowOff>
    </xdr:from>
    <xdr:to>
      <xdr:col>1</xdr:col>
      <xdr:colOff>104775</xdr:colOff>
      <xdr:row>14</xdr:row>
      <xdr:rowOff>400050</xdr:rowOff>
    </xdr:to>
    <xdr:sp>
      <xdr:nvSpPr>
        <xdr:cNvPr id="4" name="AutoShape 4"/>
        <xdr:cNvSpPr>
          <a:spLocks/>
        </xdr:cNvSpPr>
      </xdr:nvSpPr>
      <xdr:spPr>
        <a:xfrm>
          <a:off x="238125" y="5495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13</xdr:row>
      <xdr:rowOff>257175</xdr:rowOff>
    </xdr:from>
    <xdr:to>
      <xdr:col>11</xdr:col>
      <xdr:colOff>104775</xdr:colOff>
      <xdr:row>14</xdr:row>
      <xdr:rowOff>400050</xdr:rowOff>
    </xdr:to>
    <xdr:sp>
      <xdr:nvSpPr>
        <xdr:cNvPr id="5" name="AutoShape 5"/>
        <xdr:cNvSpPr>
          <a:spLocks/>
        </xdr:cNvSpPr>
      </xdr:nvSpPr>
      <xdr:spPr>
        <a:xfrm>
          <a:off x="3467100" y="5495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13</xdr:row>
      <xdr:rowOff>257175</xdr:rowOff>
    </xdr:from>
    <xdr:to>
      <xdr:col>21</xdr:col>
      <xdr:colOff>104775</xdr:colOff>
      <xdr:row>14</xdr:row>
      <xdr:rowOff>400050</xdr:rowOff>
    </xdr:to>
    <xdr:sp>
      <xdr:nvSpPr>
        <xdr:cNvPr id="6" name="AutoShape 6"/>
        <xdr:cNvSpPr>
          <a:spLocks/>
        </xdr:cNvSpPr>
      </xdr:nvSpPr>
      <xdr:spPr>
        <a:xfrm>
          <a:off x="6629400" y="5495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16</xdr:row>
      <xdr:rowOff>257175</xdr:rowOff>
    </xdr:from>
    <xdr:to>
      <xdr:col>21</xdr:col>
      <xdr:colOff>104775</xdr:colOff>
      <xdr:row>17</xdr:row>
      <xdr:rowOff>400050</xdr:rowOff>
    </xdr:to>
    <xdr:sp>
      <xdr:nvSpPr>
        <xdr:cNvPr id="7" name="AutoShape 7"/>
        <xdr:cNvSpPr>
          <a:spLocks/>
        </xdr:cNvSpPr>
      </xdr:nvSpPr>
      <xdr:spPr>
        <a:xfrm>
          <a:off x="6629400" y="68675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257175</xdr:rowOff>
    </xdr:from>
    <xdr:to>
      <xdr:col>21</xdr:col>
      <xdr:colOff>104775</xdr:colOff>
      <xdr:row>7</xdr:row>
      <xdr:rowOff>400050</xdr:rowOff>
    </xdr:to>
    <xdr:sp>
      <xdr:nvSpPr>
        <xdr:cNvPr id="8" name="AutoShape 8"/>
        <xdr:cNvSpPr>
          <a:spLocks/>
        </xdr:cNvSpPr>
      </xdr:nvSpPr>
      <xdr:spPr>
        <a:xfrm>
          <a:off x="6629400" y="22955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2" width="1.75390625" style="0" customWidth="1"/>
    <col min="3" max="3" width="7.125" style="39" customWidth="1"/>
    <col min="4" max="4" width="2.625" style="0" customWidth="1"/>
    <col min="5" max="5" width="2.125" style="0" customWidth="1"/>
    <col min="6" max="6" width="6.125" style="42" customWidth="1"/>
    <col min="7" max="8" width="2.625" style="0" customWidth="1"/>
    <col min="9" max="9" width="7.125" style="42" customWidth="1"/>
    <col min="10" max="10" width="7.625" style="0" customWidth="1"/>
    <col min="11" max="11" width="2.625" style="0" customWidth="1"/>
    <col min="12" max="12" width="2.75390625" style="0" customWidth="1"/>
    <col min="13" max="13" width="6.625" style="42" customWidth="1"/>
    <col min="14" max="14" width="3.875" style="0" customWidth="1"/>
    <col min="15" max="15" width="2.25390625" style="0" customWidth="1"/>
    <col min="16" max="16" width="4.625" style="42" customWidth="1"/>
    <col min="17" max="17" width="2.375" style="0" customWidth="1"/>
    <col min="18" max="18" width="2.625" style="0" customWidth="1"/>
    <col min="19" max="19" width="6.125" style="42" customWidth="1"/>
    <col min="20" max="20" width="7.625" style="0" customWidth="1"/>
    <col min="21" max="21" width="2.625" style="0" customWidth="1"/>
    <col min="22" max="22" width="2.125" style="0" customWidth="1"/>
    <col min="23" max="23" width="5.125" style="21" customWidth="1"/>
    <col min="24" max="24" width="4.125" style="0" customWidth="1"/>
    <col min="25" max="25" width="3.75390625" style="0" customWidth="1"/>
    <col min="26" max="26" width="6.125" style="0" customWidth="1"/>
    <col min="27" max="27" width="5.625" style="0" customWidth="1"/>
    <col min="28" max="28" width="5.50390625" style="0" customWidth="1"/>
    <col min="29" max="29" width="6.50390625" style="0" customWidth="1"/>
    <col min="30" max="41" width="3.625" style="0" customWidth="1"/>
  </cols>
  <sheetData>
    <row r="1" spans="1:24" s="4" customFormat="1" ht="18.75">
      <c r="A1" s="4" t="s">
        <v>8</v>
      </c>
      <c r="B1" s="11"/>
      <c r="C1" s="35"/>
      <c r="D1" s="12"/>
      <c r="E1" s="12"/>
      <c r="F1" s="40"/>
      <c r="G1" s="12"/>
      <c r="I1" s="41"/>
      <c r="M1" s="41"/>
      <c r="P1" s="41"/>
      <c r="S1" s="41"/>
      <c r="U1" s="32"/>
      <c r="V1" s="33"/>
      <c r="W1" s="33"/>
      <c r="X1" s="34" t="str">
        <f ca="1">MID(CELL("filename"),SEARCH("[",CELL("filename"))+1,SEARCH("]",CELL("filename"))-SEARCH("[",CELL("filename"))-5)&amp;"  岐阜県中学校数学科研究部会"</f>
        <v>120240  岐阜県中学校数学科研究部会</v>
      </c>
    </row>
    <row r="2" spans="2:24" s="4" customFormat="1" ht="15" customHeight="1">
      <c r="B2" s="11"/>
      <c r="C2" s="48">
        <f ca="1">TODAY()</f>
        <v>44427</v>
      </c>
      <c r="D2" s="48"/>
      <c r="E2" s="48"/>
      <c r="F2" s="48"/>
      <c r="G2" s="12"/>
      <c r="I2" s="41"/>
      <c r="M2" s="41"/>
      <c r="P2" s="41"/>
      <c r="S2" s="41"/>
      <c r="U2" s="49" t="s">
        <v>10</v>
      </c>
      <c r="V2" s="50"/>
      <c r="W2" s="50"/>
      <c r="X2" s="50"/>
    </row>
    <row r="3" spans="3:25" s="4" customFormat="1" ht="18.75">
      <c r="C3" s="36"/>
      <c r="F3" s="41"/>
      <c r="I3" s="41"/>
      <c r="K3" s="5" t="s">
        <v>9</v>
      </c>
      <c r="L3" s="5"/>
      <c r="M3" s="44"/>
      <c r="N3" s="5"/>
      <c r="O3" s="5"/>
      <c r="P3" s="44"/>
      <c r="Q3" s="5"/>
      <c r="R3" s="5"/>
      <c r="S3" s="44"/>
      <c r="T3" s="24"/>
      <c r="U3" s="17"/>
      <c r="V3" s="15"/>
      <c r="W3" s="23" t="s">
        <v>7</v>
      </c>
      <c r="X3" s="15"/>
      <c r="Y3" s="16"/>
    </row>
    <row r="4" spans="1:41" s="9" customFormat="1" ht="36" customHeight="1">
      <c r="A4" s="13">
        <v>1</v>
      </c>
      <c r="B4" s="14" t="s">
        <v>2</v>
      </c>
      <c r="C4" s="37">
        <f>IF(Z4=10,"",IF(Z4=-10,"-",Z4/10))</f>
        <v>0.4</v>
      </c>
      <c r="D4" s="9" t="s">
        <v>3</v>
      </c>
      <c r="E4" s="9" t="str">
        <f>IF(AA4&gt;0,"+","-")</f>
        <v>-</v>
      </c>
      <c r="F4" s="37">
        <f>IF(ABS(AA4)=10,"",ABS(AA4)/10)</f>
        <v>0.1</v>
      </c>
      <c r="G4" s="14" t="s">
        <v>4</v>
      </c>
      <c r="H4" s="9" t="s">
        <v>0</v>
      </c>
      <c r="I4" s="43">
        <f>AB4/10</f>
        <v>0.9</v>
      </c>
      <c r="K4" s="13">
        <v>2</v>
      </c>
      <c r="L4" s="13"/>
      <c r="M4" s="37">
        <f>IF(Z7=1,"",IF(Z7=-1,"-",Z7))</f>
        <v>4</v>
      </c>
      <c r="N4" s="9" t="s">
        <v>3</v>
      </c>
      <c r="O4" s="9" t="str">
        <f>IF(AA7&gt;0,"+","-")</f>
        <v>-</v>
      </c>
      <c r="P4" s="37">
        <f>IF(ABS(AA7)=1,"",ABS(AA7))</f>
        <v>5</v>
      </c>
      <c r="Q4" s="14" t="s">
        <v>4</v>
      </c>
      <c r="R4" s="9" t="s">
        <v>0</v>
      </c>
      <c r="S4" s="43">
        <f>AB7</f>
        <v>-11</v>
      </c>
      <c r="U4" s="22">
        <v>1</v>
      </c>
      <c r="V4" s="7"/>
      <c r="W4" s="18" t="s">
        <v>1</v>
      </c>
      <c r="X4" s="9">
        <f ca="1">INT(RAND()*5+1)*IF(RAND()&gt;0.4,1,-1)</f>
        <v>3</v>
      </c>
      <c r="Z4" s="9">
        <f ca="1">IF(RAND()&lt;0.5,-1,1)*INT(RAND()*6+1)</f>
        <v>4</v>
      </c>
      <c r="AA4" s="9">
        <f ca="1">VLOOKUP(Z4,$AD$4:$AO$15,INT(RAND()*11)+2)</f>
        <v>-1</v>
      </c>
      <c r="AB4" s="9">
        <f>Z4*X4+AA4*X5</f>
        <v>9</v>
      </c>
      <c r="AD4" s="25">
        <v>-6</v>
      </c>
      <c r="AE4" s="26">
        <v>-5</v>
      </c>
      <c r="AF4" s="26">
        <v>-5</v>
      </c>
      <c r="AG4" s="26">
        <v>-1</v>
      </c>
      <c r="AH4" s="26">
        <v>-1</v>
      </c>
      <c r="AI4" s="26">
        <v>-1</v>
      </c>
      <c r="AJ4" s="26">
        <v>1</v>
      </c>
      <c r="AK4" s="26">
        <v>1</v>
      </c>
      <c r="AL4" s="26">
        <v>1</v>
      </c>
      <c r="AM4" s="26">
        <v>1</v>
      </c>
      <c r="AN4" s="26">
        <v>5</v>
      </c>
      <c r="AO4" s="27">
        <v>5</v>
      </c>
    </row>
    <row r="5" spans="1:41" s="9" customFormat="1" ht="36" customHeight="1">
      <c r="A5" s="13"/>
      <c r="B5" s="14"/>
      <c r="C5" s="37">
        <f>IF(Z5=1,"",IF(Z5=-1,"-",Z5))</f>
        <v>5</v>
      </c>
      <c r="D5" s="9" t="s">
        <v>5</v>
      </c>
      <c r="E5" s="9" t="str">
        <f>IF(AA5*AA6&gt;0,"+","-")</f>
        <v>-</v>
      </c>
      <c r="F5" s="37">
        <f>IF(ABS(AA5*AA6)=1,"",ABS(AA5*AA6))</f>
      </c>
      <c r="G5" s="14" t="s">
        <v>4</v>
      </c>
      <c r="H5" s="9" t="s">
        <v>0</v>
      </c>
      <c r="I5" s="43">
        <f>AB5</f>
        <v>12</v>
      </c>
      <c r="K5" s="13"/>
      <c r="L5" s="13"/>
      <c r="M5" s="37">
        <f>IF(Z8=10,"",IF(Z8=-10,"-",Z8/10))</f>
        <v>0.6</v>
      </c>
      <c r="N5" s="9" t="s">
        <v>5</v>
      </c>
      <c r="O5" s="9" t="str">
        <f>IF(AA8*AA9&gt;0,"+","-")</f>
        <v>+</v>
      </c>
      <c r="P5" s="37">
        <f>IF(ABS(AA8*AA9)=10,"",ABS(AA8*AA9)/10)</f>
        <v>0.5</v>
      </c>
      <c r="Q5" s="14" t="s">
        <v>4</v>
      </c>
      <c r="R5" s="9" t="s">
        <v>0</v>
      </c>
      <c r="S5" s="43">
        <f>AB8/10</f>
        <v>2.1</v>
      </c>
      <c r="U5" s="17"/>
      <c r="V5" s="7"/>
      <c r="W5" s="18" t="s">
        <v>6</v>
      </c>
      <c r="X5" s="9">
        <f ca="1">INT(RAND()*5+1)*IF(RAND()&gt;0.4,1,-1)</f>
        <v>3</v>
      </c>
      <c r="Z5" s="9">
        <f ca="1">IF(RAND()&lt;0.5,-1,1)*INT(RAND()*6+1)</f>
        <v>5</v>
      </c>
      <c r="AA5" s="9">
        <f ca="1">VLOOKUP(Z5,$AD$4:$AO$15,INT(RAND()*11)+2)</f>
        <v>-1</v>
      </c>
      <c r="AB5" s="9">
        <f>Z5*X4+AA5*AA6*X5</f>
        <v>12</v>
      </c>
      <c r="AD5" s="28">
        <v>-5</v>
      </c>
      <c r="AE5" s="15">
        <v>-6</v>
      </c>
      <c r="AF5" s="15">
        <v>-4</v>
      </c>
      <c r="AG5" s="15">
        <v>-3</v>
      </c>
      <c r="AH5" s="15">
        <v>-2</v>
      </c>
      <c r="AI5" s="15">
        <v>-1</v>
      </c>
      <c r="AJ5" s="15">
        <v>1</v>
      </c>
      <c r="AK5" s="15">
        <v>2</v>
      </c>
      <c r="AL5" s="15">
        <v>3</v>
      </c>
      <c r="AM5" s="15">
        <v>4</v>
      </c>
      <c r="AN5" s="15">
        <v>4</v>
      </c>
      <c r="AO5" s="29">
        <v>6</v>
      </c>
    </row>
    <row r="6" spans="1:41" s="9" customFormat="1" ht="36" customHeight="1">
      <c r="A6" s="13"/>
      <c r="B6" s="14"/>
      <c r="C6" s="37"/>
      <c r="F6" s="37"/>
      <c r="G6" s="7"/>
      <c r="I6" s="43"/>
      <c r="K6" s="13"/>
      <c r="L6" s="13"/>
      <c r="M6" s="37"/>
      <c r="P6" s="37"/>
      <c r="S6" s="46"/>
      <c r="T6" s="10"/>
      <c r="U6" s="17"/>
      <c r="V6" s="7"/>
      <c r="W6" s="18"/>
      <c r="AA6" s="9">
        <f>IF(Z4*AA5=AA4*Z5,-1,1)</f>
        <v>1</v>
      </c>
      <c r="AD6" s="28">
        <v>-4</v>
      </c>
      <c r="AE6" s="15">
        <v>-5</v>
      </c>
      <c r="AF6" s="15">
        <v>-3</v>
      </c>
      <c r="AG6" s="15">
        <v>-3</v>
      </c>
      <c r="AH6" s="15">
        <v>-1</v>
      </c>
      <c r="AI6" s="15">
        <v>-1</v>
      </c>
      <c r="AJ6" s="15">
        <v>1</v>
      </c>
      <c r="AK6" s="15">
        <v>1</v>
      </c>
      <c r="AL6" s="15">
        <v>3</v>
      </c>
      <c r="AM6" s="15">
        <v>3</v>
      </c>
      <c r="AN6" s="15">
        <v>5</v>
      </c>
      <c r="AO6" s="29">
        <v>5</v>
      </c>
    </row>
    <row r="7" spans="1:41" s="9" customFormat="1" ht="36" customHeight="1">
      <c r="A7" s="13"/>
      <c r="B7" s="14"/>
      <c r="C7" s="37"/>
      <c r="F7" s="37"/>
      <c r="G7" s="7"/>
      <c r="I7" s="43"/>
      <c r="K7" s="13"/>
      <c r="L7" s="13"/>
      <c r="M7" s="45"/>
      <c r="N7" s="13"/>
      <c r="O7" s="13"/>
      <c r="P7" s="37"/>
      <c r="Q7" s="8"/>
      <c r="S7" s="46"/>
      <c r="T7" s="10"/>
      <c r="U7" s="22">
        <v>2</v>
      </c>
      <c r="V7" s="7"/>
      <c r="W7" s="18" t="s">
        <v>1</v>
      </c>
      <c r="X7" s="9">
        <f ca="1">INT(RAND()*5+1)*IF(RAND()&gt;0.4,1,-1)</f>
        <v>1</v>
      </c>
      <c r="Z7" s="9">
        <f ca="1">IF(RAND()&lt;0.5,-1,1)*INT(RAND()*6+1)</f>
        <v>4</v>
      </c>
      <c r="AA7" s="9">
        <f ca="1">VLOOKUP(Z7,$AD$4:$AO$15,INT(RAND()*11)+2)</f>
        <v>-5</v>
      </c>
      <c r="AB7" s="9">
        <f>Z7*X7+AA7*X8</f>
        <v>-11</v>
      </c>
      <c r="AD7" s="28">
        <v>-3</v>
      </c>
      <c r="AE7" s="15">
        <v>-5</v>
      </c>
      <c r="AF7" s="15">
        <v>-4</v>
      </c>
      <c r="AG7" s="15">
        <v>-4</v>
      </c>
      <c r="AH7" s="15">
        <v>-2</v>
      </c>
      <c r="AI7" s="15">
        <v>-1</v>
      </c>
      <c r="AJ7" s="15">
        <v>1</v>
      </c>
      <c r="AK7" s="15">
        <v>2</v>
      </c>
      <c r="AL7" s="15">
        <v>2</v>
      </c>
      <c r="AM7" s="15">
        <v>4</v>
      </c>
      <c r="AN7" s="15">
        <v>4</v>
      </c>
      <c r="AO7" s="29">
        <v>5</v>
      </c>
    </row>
    <row r="8" spans="1:41" s="9" customFormat="1" ht="36" customHeight="1">
      <c r="A8" s="13"/>
      <c r="B8" s="14"/>
      <c r="C8" s="37"/>
      <c r="F8" s="37"/>
      <c r="G8" s="7"/>
      <c r="I8" s="43"/>
      <c r="K8" s="13"/>
      <c r="L8" s="13"/>
      <c r="M8" s="37"/>
      <c r="P8" s="37"/>
      <c r="S8" s="46"/>
      <c r="T8" s="10"/>
      <c r="U8" s="17"/>
      <c r="V8" s="7"/>
      <c r="W8" s="18" t="s">
        <v>6</v>
      </c>
      <c r="X8" s="9">
        <f ca="1">INT(RAND()*5+1)*IF(RAND()&gt;0.4,1,-1)</f>
        <v>3</v>
      </c>
      <c r="Z8" s="9">
        <f ca="1">IF(RAND()&lt;0.5,-1,1)*INT(RAND()*6+1)</f>
        <v>6</v>
      </c>
      <c r="AA8" s="9">
        <f ca="1">VLOOKUP(Z8,$AD$4:$AO$15,INT(RAND()*11)+2)</f>
        <v>5</v>
      </c>
      <c r="AB8" s="9">
        <f>Z8*X7+AA8*AA9*X8</f>
        <v>21</v>
      </c>
      <c r="AD8" s="28">
        <v>-2</v>
      </c>
      <c r="AE8" s="15">
        <v>-5</v>
      </c>
      <c r="AF8" s="15">
        <v>-3</v>
      </c>
      <c r="AG8" s="15">
        <v>-3</v>
      </c>
      <c r="AH8" s="15">
        <v>-3</v>
      </c>
      <c r="AI8" s="15">
        <v>-1</v>
      </c>
      <c r="AJ8" s="15">
        <v>1</v>
      </c>
      <c r="AK8" s="15">
        <v>1</v>
      </c>
      <c r="AL8" s="15">
        <v>3</v>
      </c>
      <c r="AM8" s="15">
        <v>3</v>
      </c>
      <c r="AN8" s="15">
        <v>3</v>
      </c>
      <c r="AO8" s="29">
        <v>5</v>
      </c>
    </row>
    <row r="9" spans="1:41" s="9" customFormat="1" ht="36" customHeight="1">
      <c r="A9" s="13"/>
      <c r="B9" s="14"/>
      <c r="C9" s="37"/>
      <c r="F9" s="37"/>
      <c r="G9" s="7"/>
      <c r="I9" s="43"/>
      <c r="K9" s="13"/>
      <c r="L9" s="13"/>
      <c r="M9" s="45"/>
      <c r="N9" s="13"/>
      <c r="O9" s="13"/>
      <c r="P9" s="37"/>
      <c r="Q9" s="8"/>
      <c r="S9" s="46"/>
      <c r="T9" s="10"/>
      <c r="U9" s="17"/>
      <c r="V9" s="7"/>
      <c r="W9" s="18"/>
      <c r="AA9" s="9">
        <f>IF(Z7*AA8=AA7*Z8,-1,1)</f>
        <v>1</v>
      </c>
      <c r="AD9" s="28">
        <v>-1</v>
      </c>
      <c r="AE9" s="15">
        <v>-6</v>
      </c>
      <c r="AF9" s="15">
        <v>-5</v>
      </c>
      <c r="AG9" s="15">
        <v>-4</v>
      </c>
      <c r="AH9" s="15">
        <v>-3</v>
      </c>
      <c r="AI9" s="15">
        <v>-2</v>
      </c>
      <c r="AJ9" s="15">
        <v>1</v>
      </c>
      <c r="AK9" s="15">
        <v>2</v>
      </c>
      <c r="AL9" s="15">
        <v>3</v>
      </c>
      <c r="AM9" s="15">
        <v>4</v>
      </c>
      <c r="AN9" s="15">
        <v>5</v>
      </c>
      <c r="AO9" s="29">
        <v>6</v>
      </c>
    </row>
    <row r="10" spans="1:41" s="9" customFormat="1" ht="36" customHeight="1">
      <c r="A10" s="13"/>
      <c r="B10" s="14"/>
      <c r="C10" s="37"/>
      <c r="F10" s="37"/>
      <c r="G10" s="7"/>
      <c r="I10" s="43"/>
      <c r="K10" s="13"/>
      <c r="L10" s="13"/>
      <c r="M10" s="37"/>
      <c r="P10" s="37"/>
      <c r="S10" s="46"/>
      <c r="T10" s="10"/>
      <c r="U10" s="17"/>
      <c r="V10" s="7"/>
      <c r="W10" s="18"/>
      <c r="AD10" s="28">
        <v>1</v>
      </c>
      <c r="AE10" s="15">
        <v>-6</v>
      </c>
      <c r="AF10" s="15">
        <v>-5</v>
      </c>
      <c r="AG10" s="15">
        <v>-4</v>
      </c>
      <c r="AH10" s="15">
        <v>-3</v>
      </c>
      <c r="AI10" s="15">
        <v>-2</v>
      </c>
      <c r="AJ10" s="15">
        <v>-1</v>
      </c>
      <c r="AK10" s="15">
        <v>2</v>
      </c>
      <c r="AL10" s="15">
        <v>3</v>
      </c>
      <c r="AM10" s="15">
        <v>4</v>
      </c>
      <c r="AN10" s="15">
        <v>5</v>
      </c>
      <c r="AO10" s="29">
        <v>6</v>
      </c>
    </row>
    <row r="11" spans="1:41" s="9" customFormat="1" ht="36" customHeight="1">
      <c r="A11" s="13"/>
      <c r="B11" s="14"/>
      <c r="C11" s="37"/>
      <c r="F11" s="37"/>
      <c r="G11" s="7"/>
      <c r="I11" s="43"/>
      <c r="K11" s="13"/>
      <c r="L11" s="13"/>
      <c r="M11" s="45"/>
      <c r="N11" s="13"/>
      <c r="O11" s="13"/>
      <c r="P11" s="37"/>
      <c r="Q11" s="8"/>
      <c r="S11" s="46"/>
      <c r="T11" s="10"/>
      <c r="U11" s="17"/>
      <c r="V11" s="7"/>
      <c r="W11" s="18"/>
      <c r="AD11" s="28">
        <v>2</v>
      </c>
      <c r="AE11" s="15">
        <v>-5</v>
      </c>
      <c r="AF11" s="15">
        <v>-3</v>
      </c>
      <c r="AG11" s="15">
        <v>-3</v>
      </c>
      <c r="AH11" s="15">
        <v>-3</v>
      </c>
      <c r="AI11" s="15">
        <v>-1</v>
      </c>
      <c r="AJ11" s="15">
        <v>-1</v>
      </c>
      <c r="AK11" s="15">
        <v>1</v>
      </c>
      <c r="AL11" s="15">
        <v>1</v>
      </c>
      <c r="AM11" s="15">
        <v>3</v>
      </c>
      <c r="AN11" s="15">
        <v>3</v>
      </c>
      <c r="AO11" s="29">
        <v>5</v>
      </c>
    </row>
    <row r="12" spans="1:41" s="9" customFormat="1" ht="36" customHeight="1">
      <c r="A12" s="13"/>
      <c r="B12" s="14"/>
      <c r="C12" s="37"/>
      <c r="F12" s="37"/>
      <c r="G12" s="7"/>
      <c r="I12" s="43"/>
      <c r="K12" s="13"/>
      <c r="L12" s="13"/>
      <c r="M12" s="37"/>
      <c r="P12" s="37"/>
      <c r="S12" s="46"/>
      <c r="T12" s="10"/>
      <c r="U12" s="17"/>
      <c r="V12" s="7"/>
      <c r="W12" s="18"/>
      <c r="AD12" s="28">
        <v>3</v>
      </c>
      <c r="AE12" s="15">
        <v>-5</v>
      </c>
      <c r="AF12" s="15">
        <v>-4</v>
      </c>
      <c r="AG12" s="15">
        <v>-4</v>
      </c>
      <c r="AH12" s="15">
        <v>-2</v>
      </c>
      <c r="AI12" s="15">
        <v>-2</v>
      </c>
      <c r="AJ12" s="15">
        <v>-1</v>
      </c>
      <c r="AK12" s="15">
        <v>1</v>
      </c>
      <c r="AL12" s="15">
        <v>2</v>
      </c>
      <c r="AM12" s="15">
        <v>2</v>
      </c>
      <c r="AN12" s="15">
        <v>4</v>
      </c>
      <c r="AO12" s="29">
        <v>5</v>
      </c>
    </row>
    <row r="13" spans="1:41" s="9" customFormat="1" ht="36" customHeight="1">
      <c r="A13" s="13"/>
      <c r="B13" s="14"/>
      <c r="C13" s="37"/>
      <c r="F13" s="37"/>
      <c r="G13" s="7"/>
      <c r="I13" s="43"/>
      <c r="K13" s="13"/>
      <c r="L13" s="13"/>
      <c r="M13" s="45"/>
      <c r="N13" s="13"/>
      <c r="O13" s="13"/>
      <c r="P13" s="37"/>
      <c r="Q13" s="8"/>
      <c r="S13" s="46"/>
      <c r="T13" s="10"/>
      <c r="U13" s="17"/>
      <c r="V13" s="7"/>
      <c r="W13" s="18"/>
      <c r="AD13" s="28">
        <v>4</v>
      </c>
      <c r="AE13" s="15">
        <v>-5</v>
      </c>
      <c r="AF13" s="15">
        <v>-3</v>
      </c>
      <c r="AG13" s="15">
        <v>-3</v>
      </c>
      <c r="AH13" s="15">
        <v>-3</v>
      </c>
      <c r="AI13" s="15">
        <v>-1</v>
      </c>
      <c r="AJ13" s="15">
        <v>-1</v>
      </c>
      <c r="AK13" s="15">
        <v>1</v>
      </c>
      <c r="AL13" s="15">
        <v>1</v>
      </c>
      <c r="AM13" s="15">
        <v>3</v>
      </c>
      <c r="AN13" s="15">
        <v>3</v>
      </c>
      <c r="AO13" s="29">
        <v>5</v>
      </c>
    </row>
    <row r="14" spans="1:41" s="9" customFormat="1" ht="36" customHeight="1">
      <c r="A14" s="13">
        <v>3</v>
      </c>
      <c r="B14" s="14" t="s">
        <v>2</v>
      </c>
      <c r="C14" s="37">
        <f>IF(Z14=1,"",IF(Z14=-1,"-",Z14))</f>
        <v>4</v>
      </c>
      <c r="D14" s="9" t="s">
        <v>3</v>
      </c>
      <c r="E14" s="9" t="str">
        <f>IF(AA14&gt;0,"+","-")</f>
        <v>-</v>
      </c>
      <c r="F14" s="37">
        <f>IF(ABS(AA14)=1,"",ABS(AA14))</f>
        <v>3</v>
      </c>
      <c r="G14" s="14" t="s">
        <v>4</v>
      </c>
      <c r="H14" s="9" t="s">
        <v>0</v>
      </c>
      <c r="I14" s="43">
        <f>AB14</f>
        <v>35</v>
      </c>
      <c r="K14" s="13">
        <v>4</v>
      </c>
      <c r="L14" s="13"/>
      <c r="M14" s="37">
        <f>IF(Z17=10,"",IF(Z17=-10,"-",Z17/10))</f>
        <v>-0.6</v>
      </c>
      <c r="N14" s="9" t="s">
        <v>5</v>
      </c>
      <c r="O14" s="9" t="str">
        <f>IF(AA17&gt;0,"+","-")</f>
        <v>+</v>
      </c>
      <c r="P14" s="37">
        <f>IF(ABS(AA17*AA19)=10,"",ABS(AA17*AA19)/10)</f>
        <v>0.1</v>
      </c>
      <c r="Q14" s="14" t="s">
        <v>4</v>
      </c>
      <c r="R14" s="9" t="s">
        <v>0</v>
      </c>
      <c r="S14" s="43">
        <f>AB17/10</f>
        <v>1.3</v>
      </c>
      <c r="T14" s="10"/>
      <c r="U14" s="22">
        <v>3</v>
      </c>
      <c r="V14" s="7"/>
      <c r="W14" s="18" t="s">
        <v>1</v>
      </c>
      <c r="X14" s="9">
        <f ca="1">INT(RAND()*5+1)*IF(RAND()&gt;0.4,1,-1)</f>
        <v>5</v>
      </c>
      <c r="Z14" s="9">
        <f ca="1">IF(RAND()&lt;0.5,-1,1)*INT(RAND()*6+1)</f>
        <v>4</v>
      </c>
      <c r="AA14" s="9">
        <f ca="1">VLOOKUP(Z14,$AD$4:$AO$15,INT(RAND()*11)+2)</f>
        <v>-3</v>
      </c>
      <c r="AB14" s="9">
        <f>Z14*X14+AA14*X15</f>
        <v>35</v>
      </c>
      <c r="AD14" s="28">
        <v>5</v>
      </c>
      <c r="AE14" s="15">
        <v>-4</v>
      </c>
      <c r="AF14" s="15">
        <v>-3</v>
      </c>
      <c r="AG14" s="15">
        <v>-3</v>
      </c>
      <c r="AH14" s="15">
        <v>-2</v>
      </c>
      <c r="AI14" s="15">
        <v>-2</v>
      </c>
      <c r="AJ14" s="15">
        <v>-1</v>
      </c>
      <c r="AK14" s="15">
        <v>1</v>
      </c>
      <c r="AL14" s="15">
        <v>2</v>
      </c>
      <c r="AM14" s="15">
        <v>2</v>
      </c>
      <c r="AN14" s="15">
        <v>3</v>
      </c>
      <c r="AO14" s="29">
        <v>4</v>
      </c>
    </row>
    <row r="15" spans="1:41" s="9" customFormat="1" ht="36" customHeight="1">
      <c r="A15" s="13"/>
      <c r="B15" s="14"/>
      <c r="C15" s="37">
        <f>IF(Z15=100,"",IF(Z15=-100,"-",Z15/100))</f>
        <v>0.06</v>
      </c>
      <c r="D15" s="9" t="s">
        <v>3</v>
      </c>
      <c r="E15" s="9" t="str">
        <f>IF(AA15*AA16&gt;0,"+","-")</f>
        <v>+</v>
      </c>
      <c r="F15" s="37">
        <f>IF(ABS(AA15*AA16)=100,"",ABS(AA15*AA16)/100)</f>
        <v>0.05</v>
      </c>
      <c r="G15" s="14" t="s">
        <v>4</v>
      </c>
      <c r="H15" s="9" t="s">
        <v>0</v>
      </c>
      <c r="I15" s="43">
        <f>AB15/100</f>
        <v>0.05</v>
      </c>
      <c r="K15" s="13"/>
      <c r="L15" s="13"/>
      <c r="M15" s="37">
        <f>IF(Z18=10,"",IF(Z18=-10,"-",Z18/10))</f>
        <v>0.6</v>
      </c>
      <c r="N15" s="9" t="s">
        <v>5</v>
      </c>
      <c r="O15" s="9" t="str">
        <f>IF(AA18*AA19&gt;0,"+","-")</f>
        <v>+</v>
      </c>
      <c r="P15" s="37" t="str">
        <f>IF(ABS(AA18*AA19)=1,"0.1",ABS(AA18*AA19)/10)</f>
        <v>0.1</v>
      </c>
      <c r="Q15" s="14" t="s">
        <v>4</v>
      </c>
      <c r="R15" s="9" t="s">
        <v>0</v>
      </c>
      <c r="S15" s="43">
        <f>AB18/10</f>
        <v>-1.1</v>
      </c>
      <c r="T15" s="10"/>
      <c r="U15" s="17"/>
      <c r="V15" s="7"/>
      <c r="W15" s="18" t="s">
        <v>6</v>
      </c>
      <c r="X15" s="9">
        <f ca="1">INT(RAND()*5+1)*IF(RAND()&gt;0.4,1,-1)</f>
        <v>-5</v>
      </c>
      <c r="Z15" s="9">
        <f ca="1">IF(RAND()&lt;0.5,-1,1)*INT(RAND()*6+1)</f>
        <v>6</v>
      </c>
      <c r="AA15" s="9">
        <f ca="1">VLOOKUP(Z15,$AD$4:$AO$15,INT(RAND()*11)+2)</f>
        <v>5</v>
      </c>
      <c r="AB15" s="9">
        <f>Z15*X14+AA15*AA16*X15</f>
        <v>5</v>
      </c>
      <c r="AD15" s="30">
        <v>6</v>
      </c>
      <c r="AE15" s="5">
        <v>-5</v>
      </c>
      <c r="AF15" s="5">
        <v>-5</v>
      </c>
      <c r="AG15" s="5">
        <v>-1</v>
      </c>
      <c r="AH15" s="5">
        <v>-1</v>
      </c>
      <c r="AI15" s="5">
        <v>-1</v>
      </c>
      <c r="AJ15" s="5">
        <v>-1</v>
      </c>
      <c r="AK15" s="5">
        <v>1</v>
      </c>
      <c r="AL15" s="5">
        <v>1</v>
      </c>
      <c r="AM15" s="5">
        <v>1</v>
      </c>
      <c r="AN15" s="5">
        <v>5</v>
      </c>
      <c r="AO15" s="31">
        <v>5</v>
      </c>
    </row>
    <row r="16" spans="1:27" s="9" customFormat="1" ht="36" customHeight="1">
      <c r="A16" s="13"/>
      <c r="B16" s="14"/>
      <c r="C16" s="37"/>
      <c r="F16" s="37"/>
      <c r="G16" s="7"/>
      <c r="I16" s="43"/>
      <c r="K16" s="13"/>
      <c r="L16" s="13"/>
      <c r="M16" s="37"/>
      <c r="P16" s="37"/>
      <c r="S16" s="46"/>
      <c r="T16" s="10"/>
      <c r="U16" s="17"/>
      <c r="V16" s="7"/>
      <c r="W16" s="18"/>
      <c r="AA16" s="9">
        <f>IF(Z14*AA15=AA14*Z15,-1,1)</f>
        <v>1</v>
      </c>
    </row>
    <row r="17" spans="1:28" s="9" customFormat="1" ht="36" customHeight="1">
      <c r="A17" s="13"/>
      <c r="B17" s="14"/>
      <c r="C17" s="37"/>
      <c r="F17" s="37"/>
      <c r="G17" s="7"/>
      <c r="I17" s="43"/>
      <c r="K17" s="13"/>
      <c r="L17" s="13"/>
      <c r="M17" s="45"/>
      <c r="N17" s="13"/>
      <c r="O17" s="13"/>
      <c r="P17" s="37"/>
      <c r="Q17" s="8"/>
      <c r="S17" s="46"/>
      <c r="T17" s="10"/>
      <c r="U17" s="22">
        <v>4</v>
      </c>
      <c r="V17" s="7"/>
      <c r="W17" s="18" t="s">
        <v>1</v>
      </c>
      <c r="X17" s="9">
        <f ca="1">INT(RAND()*5+1)*IF(RAND()&gt;0.4,1,-1)</f>
        <v>-2</v>
      </c>
      <c r="Z17" s="9">
        <f ca="1">IF(RAND()&lt;0.5,-1,1)*INT(RAND()*6+1)</f>
        <v>-6</v>
      </c>
      <c r="AA17" s="9">
        <f ca="1">VLOOKUP(Z17,$AD$4:$AO$15,INT(RAND()*11)+2)</f>
        <v>1</v>
      </c>
      <c r="AB17" s="9">
        <f>Z17*X17+AA17*X18</f>
        <v>13</v>
      </c>
    </row>
    <row r="18" spans="1:28" s="9" customFormat="1" ht="36" customHeight="1">
      <c r="A18" s="13"/>
      <c r="B18" s="14"/>
      <c r="C18" s="37"/>
      <c r="F18" s="37"/>
      <c r="G18" s="7"/>
      <c r="I18" s="43"/>
      <c r="K18" s="13"/>
      <c r="L18" s="13"/>
      <c r="M18" s="37"/>
      <c r="P18" s="37"/>
      <c r="S18" s="46"/>
      <c r="T18" s="10"/>
      <c r="U18" s="17"/>
      <c r="V18" s="7"/>
      <c r="W18" s="18" t="s">
        <v>6</v>
      </c>
      <c r="X18" s="9">
        <f ca="1">INT(RAND()*5+1)*IF(RAND()&gt;0.4,1,-1)</f>
        <v>1</v>
      </c>
      <c r="Z18" s="9">
        <f ca="1">IF(RAND()&lt;0.5,-1,1)*INT(RAND()*6+1)</f>
        <v>6</v>
      </c>
      <c r="AA18" s="9">
        <f ca="1">VLOOKUP(Z18,$AD$4:$AO$15,INT(RAND()*11)+2)</f>
        <v>1</v>
      </c>
      <c r="AB18" s="9">
        <f>Z18*X17+AA18*AA19*X18</f>
        <v>-11</v>
      </c>
    </row>
    <row r="19" spans="1:27" s="9" customFormat="1" ht="36" customHeight="1">
      <c r="A19" s="13"/>
      <c r="B19" s="14"/>
      <c r="C19" s="37"/>
      <c r="F19" s="37"/>
      <c r="G19" s="7"/>
      <c r="I19" s="43"/>
      <c r="K19" s="13"/>
      <c r="L19" s="13"/>
      <c r="M19" s="45"/>
      <c r="N19" s="13"/>
      <c r="O19" s="13"/>
      <c r="P19" s="37"/>
      <c r="Q19" s="8"/>
      <c r="S19" s="46"/>
      <c r="T19" s="10"/>
      <c r="U19" s="17"/>
      <c r="V19" s="7"/>
      <c r="W19" s="18"/>
      <c r="AA19" s="9">
        <f>IF(Z17*AA18=AA17*Z18,-1,1)</f>
        <v>1</v>
      </c>
    </row>
    <row r="20" spans="1:23" s="9" customFormat="1" ht="36" customHeight="1">
      <c r="A20" s="13"/>
      <c r="B20" s="14"/>
      <c r="C20" s="37"/>
      <c r="F20" s="37"/>
      <c r="G20" s="7"/>
      <c r="I20" s="43"/>
      <c r="K20" s="13"/>
      <c r="L20" s="13"/>
      <c r="M20" s="37"/>
      <c r="P20" s="37"/>
      <c r="S20" s="46"/>
      <c r="T20" s="10"/>
      <c r="U20" s="17"/>
      <c r="V20" s="7"/>
      <c r="W20" s="18"/>
    </row>
    <row r="21" spans="1:23" s="9" customFormat="1" ht="36" customHeight="1">
      <c r="A21" s="13"/>
      <c r="B21" s="14"/>
      <c r="C21" s="37"/>
      <c r="F21" s="37"/>
      <c r="G21" s="7"/>
      <c r="I21" s="43"/>
      <c r="K21" s="13"/>
      <c r="L21" s="13"/>
      <c r="M21" s="45"/>
      <c r="N21" s="13"/>
      <c r="O21" s="13"/>
      <c r="P21" s="37"/>
      <c r="Q21" s="8"/>
      <c r="S21" s="46"/>
      <c r="T21" s="10"/>
      <c r="U21" s="17"/>
      <c r="V21" s="7"/>
      <c r="W21" s="18"/>
    </row>
    <row r="22" spans="1:23" s="9" customFormat="1" ht="36" customHeight="1">
      <c r="A22" s="13"/>
      <c r="B22" s="14"/>
      <c r="C22" s="37"/>
      <c r="F22" s="37"/>
      <c r="G22" s="7"/>
      <c r="I22" s="43"/>
      <c r="K22" s="13"/>
      <c r="L22" s="13"/>
      <c r="M22" s="37"/>
      <c r="P22" s="37"/>
      <c r="S22" s="46"/>
      <c r="T22" s="10"/>
      <c r="U22" s="17"/>
      <c r="V22" s="7"/>
      <c r="W22" s="18"/>
    </row>
    <row r="23" spans="1:23" s="9" customFormat="1" ht="36" customHeight="1">
      <c r="A23" s="13"/>
      <c r="B23" s="14"/>
      <c r="C23" s="37"/>
      <c r="F23" s="37"/>
      <c r="G23" s="7"/>
      <c r="I23" s="43"/>
      <c r="K23" s="13"/>
      <c r="L23" s="13"/>
      <c r="M23" s="45"/>
      <c r="N23" s="13"/>
      <c r="O23" s="13"/>
      <c r="P23" s="37"/>
      <c r="Q23" s="8"/>
      <c r="S23" s="46"/>
      <c r="T23" s="10"/>
      <c r="U23" s="17"/>
      <c r="V23" s="7"/>
      <c r="W23" s="18"/>
    </row>
    <row r="24" spans="1:23" s="9" customFormat="1" ht="17.25">
      <c r="A24" s="6"/>
      <c r="B24" s="7"/>
      <c r="C24" s="37"/>
      <c r="F24" s="37"/>
      <c r="G24" s="7"/>
      <c r="I24" s="43"/>
      <c r="M24" s="43"/>
      <c r="P24" s="37"/>
      <c r="Q24" s="8"/>
      <c r="S24" s="46"/>
      <c r="T24" s="10"/>
      <c r="U24" s="17"/>
      <c r="V24" s="7"/>
      <c r="W24" s="19"/>
    </row>
    <row r="25" spans="2:23" ht="13.5">
      <c r="B25" s="2"/>
      <c r="C25" s="38"/>
      <c r="F25" s="38"/>
      <c r="G25" s="2"/>
      <c r="P25" s="38"/>
      <c r="Q25" s="1"/>
      <c r="S25" s="47"/>
      <c r="T25" s="3"/>
      <c r="V25" s="2"/>
      <c r="W25" s="20"/>
    </row>
    <row r="26" spans="2:23" ht="13.5">
      <c r="B26" s="2"/>
      <c r="C26" s="38"/>
      <c r="F26" s="38"/>
      <c r="G26" s="2"/>
      <c r="P26" s="38"/>
      <c r="Q26" s="1"/>
      <c r="S26" s="47"/>
      <c r="T26" s="3"/>
      <c r="V26" s="2"/>
      <c r="W26" s="20"/>
    </row>
    <row r="27" spans="2:23" ht="13.5">
      <c r="B27" s="2"/>
      <c r="C27" s="38"/>
      <c r="F27" s="38"/>
      <c r="G27" s="2"/>
      <c r="P27" s="38"/>
      <c r="Q27" s="1"/>
      <c r="S27" s="47"/>
      <c r="T27" s="3"/>
      <c r="V27" s="2"/>
      <c r="W27" s="20"/>
    </row>
    <row r="28" spans="2:23" ht="13.5">
      <c r="B28" s="2"/>
      <c r="C28" s="38"/>
      <c r="F28" s="38"/>
      <c r="G28" s="2"/>
      <c r="P28" s="38"/>
      <c r="Q28" s="1"/>
      <c r="S28" s="47"/>
      <c r="T28" s="3"/>
      <c r="V28" s="2"/>
      <c r="W28" s="20"/>
    </row>
    <row r="29" spans="2:23" ht="13.5">
      <c r="B29" s="2"/>
      <c r="C29" s="38"/>
      <c r="F29" s="38"/>
      <c r="G29" s="2"/>
      <c r="P29" s="38"/>
      <c r="Q29" s="1"/>
      <c r="S29" s="47"/>
      <c r="T29" s="3"/>
      <c r="V29" s="2"/>
      <c r="W29" s="20"/>
    </row>
    <row r="30" spans="2:23" ht="13.5">
      <c r="B30" s="2"/>
      <c r="C30" s="38"/>
      <c r="F30" s="38"/>
      <c r="G30" s="2"/>
      <c r="P30" s="38"/>
      <c r="Q30" s="1"/>
      <c r="S30" s="47"/>
      <c r="T30" s="3"/>
      <c r="V30" s="2"/>
      <c r="W30" s="20"/>
    </row>
    <row r="31" spans="2:23" ht="13.5">
      <c r="B31" s="2"/>
      <c r="C31" s="38"/>
      <c r="F31" s="38"/>
      <c r="G31" s="2"/>
      <c r="P31" s="38"/>
      <c r="Q31" s="1"/>
      <c r="S31" s="47"/>
      <c r="T31" s="3"/>
      <c r="V31" s="2"/>
      <c r="W31" s="20"/>
    </row>
    <row r="32" spans="2:23" ht="13.5">
      <c r="B32" s="2"/>
      <c r="C32" s="38"/>
      <c r="F32" s="38"/>
      <c r="G32" s="2"/>
      <c r="P32" s="38"/>
      <c r="Q32" s="1"/>
      <c r="S32" s="47"/>
      <c r="T32" s="3"/>
      <c r="V32" s="2"/>
      <c r="W32" s="20"/>
    </row>
    <row r="33" spans="2:23" ht="13.5">
      <c r="B33" s="2"/>
      <c r="C33" s="38"/>
      <c r="F33" s="38"/>
      <c r="G33" s="2"/>
      <c r="P33" s="38"/>
      <c r="Q33" s="1"/>
      <c r="S33" s="47"/>
      <c r="T33" s="3"/>
      <c r="V33" s="2"/>
      <c r="W33" s="20"/>
    </row>
    <row r="34" spans="2:23" ht="13.5">
      <c r="B34" s="2"/>
      <c r="C34" s="38"/>
      <c r="F34" s="38"/>
      <c r="G34" s="2"/>
      <c r="P34" s="38"/>
      <c r="Q34" s="1"/>
      <c r="S34" s="47"/>
      <c r="T34" s="3"/>
      <c r="V34" s="2"/>
      <c r="W34" s="20"/>
    </row>
    <row r="35" spans="2:23" ht="13.5">
      <c r="B35" s="2"/>
      <c r="C35" s="38"/>
      <c r="F35" s="38"/>
      <c r="G35" s="2"/>
      <c r="P35" s="38"/>
      <c r="Q35" s="1"/>
      <c r="S35" s="47"/>
      <c r="T35" s="3"/>
      <c r="V35" s="2"/>
      <c r="W35" s="20"/>
    </row>
    <row r="36" spans="2:23" ht="13.5">
      <c r="B36" s="2"/>
      <c r="C36" s="38"/>
      <c r="F36" s="38"/>
      <c r="G36" s="2"/>
      <c r="P36" s="38"/>
      <c r="Q36" s="1"/>
      <c r="S36" s="47"/>
      <c r="T36" s="3"/>
      <c r="V36" s="2"/>
      <c r="W36" s="20"/>
    </row>
    <row r="37" spans="2:23" ht="13.5">
      <c r="B37" s="2"/>
      <c r="C37" s="38"/>
      <c r="F37" s="38"/>
      <c r="G37" s="2"/>
      <c r="P37" s="38"/>
      <c r="Q37" s="1"/>
      <c r="S37" s="47"/>
      <c r="T37" s="3"/>
      <c r="V37" s="2"/>
      <c r="W37" s="20"/>
    </row>
    <row r="38" spans="2:23" ht="13.5">
      <c r="B38" s="2"/>
      <c r="C38" s="38"/>
      <c r="F38" s="38"/>
      <c r="G38" s="2"/>
      <c r="P38" s="38"/>
      <c r="Q38" s="1"/>
      <c r="S38" s="47"/>
      <c r="T38" s="3"/>
      <c r="V38" s="2"/>
      <c r="W38" s="20"/>
    </row>
    <row r="39" spans="2:23" ht="13.5">
      <c r="B39" s="2"/>
      <c r="C39" s="38"/>
      <c r="F39" s="38"/>
      <c r="G39" s="2"/>
      <c r="P39" s="38"/>
      <c r="Q39" s="1"/>
      <c r="S39" s="47"/>
      <c r="T39" s="3"/>
      <c r="V39" s="2"/>
      <c r="W39" s="20"/>
    </row>
    <row r="40" spans="2:23" ht="13.5">
      <c r="B40" s="2"/>
      <c r="C40" s="38"/>
      <c r="F40" s="38"/>
      <c r="G40" s="2"/>
      <c r="P40" s="38"/>
      <c r="Q40" s="1"/>
      <c r="S40" s="47"/>
      <c r="T40" s="3"/>
      <c r="V40" s="2"/>
      <c r="W40" s="20"/>
    </row>
    <row r="41" spans="2:23" ht="13.5">
      <c r="B41" s="2"/>
      <c r="C41" s="38"/>
      <c r="F41" s="38"/>
      <c r="G41" s="2"/>
      <c r="P41" s="38"/>
      <c r="Q41" s="1"/>
      <c r="S41" s="47"/>
      <c r="T41" s="3"/>
      <c r="V41" s="2"/>
      <c r="W41" s="20"/>
    </row>
    <row r="42" spans="2:23" ht="13.5">
      <c r="B42" s="2"/>
      <c r="C42" s="38"/>
      <c r="F42" s="38"/>
      <c r="G42" s="2"/>
      <c r="P42" s="38"/>
      <c r="Q42" s="1"/>
      <c r="S42" s="47"/>
      <c r="T42" s="3"/>
      <c r="V42" s="2"/>
      <c r="W42" s="20"/>
    </row>
    <row r="43" spans="2:23" ht="13.5">
      <c r="B43" s="2"/>
      <c r="C43" s="38"/>
      <c r="F43" s="38"/>
      <c r="G43" s="2"/>
      <c r="P43" s="38"/>
      <c r="Q43" s="1"/>
      <c r="S43" s="47"/>
      <c r="T43" s="3"/>
      <c r="V43" s="2"/>
      <c r="W43" s="20"/>
    </row>
    <row r="44" spans="2:23" ht="13.5">
      <c r="B44" s="2"/>
      <c r="C44" s="38"/>
      <c r="F44" s="38"/>
      <c r="G44" s="2"/>
      <c r="P44" s="38"/>
      <c r="Q44" s="1"/>
      <c r="S44" s="47"/>
      <c r="T44" s="3"/>
      <c r="V44" s="2"/>
      <c r="W44" s="20"/>
    </row>
    <row r="45" spans="2:23" ht="13.5">
      <c r="B45" s="2"/>
      <c r="C45" s="38"/>
      <c r="F45" s="38"/>
      <c r="G45" s="2"/>
      <c r="P45" s="38"/>
      <c r="Q45" s="1"/>
      <c r="S45" s="47"/>
      <c r="T45" s="3"/>
      <c r="V45" s="2"/>
      <c r="W45" s="20"/>
    </row>
    <row r="46" spans="2:23" ht="13.5">
      <c r="B46" s="2"/>
      <c r="C46" s="38"/>
      <c r="F46" s="38"/>
      <c r="G46" s="2"/>
      <c r="P46" s="38"/>
      <c r="Q46" s="1"/>
      <c r="S46" s="47"/>
      <c r="T46" s="3"/>
      <c r="V46" s="2"/>
      <c r="W46" s="20"/>
    </row>
    <row r="47" spans="2:23" ht="13.5">
      <c r="B47" s="2"/>
      <c r="C47" s="38"/>
      <c r="F47" s="38"/>
      <c r="G47" s="2"/>
      <c r="P47" s="38"/>
      <c r="Q47" s="1"/>
      <c r="S47" s="47"/>
      <c r="T47" s="3"/>
      <c r="V47" s="2"/>
      <c r="W47" s="20"/>
    </row>
    <row r="48" spans="2:23" ht="13.5">
      <c r="B48" s="2"/>
      <c r="C48" s="38"/>
      <c r="F48" s="38"/>
      <c r="G48" s="2"/>
      <c r="P48" s="38"/>
      <c r="Q48" s="1"/>
      <c r="S48" s="47"/>
      <c r="T48" s="3"/>
      <c r="V48" s="2"/>
      <c r="W48" s="20"/>
    </row>
  </sheetData>
  <sheetProtection password="CE84" sheet="1" objects="1" scenarios="1"/>
  <mergeCells count="2">
    <mergeCell ref="C2:F2"/>
    <mergeCell ref="U2:X2"/>
  </mergeCells>
  <printOptions/>
  <pageMargins left="0.31" right="0.23" top="0.76" bottom="0.62" header="0.512" footer="0.51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2014-07-25T07:34:57Z</cp:lastPrinted>
  <dcterms:created xsi:type="dcterms:W3CDTF">1999-05-08T10:31:43Z</dcterms:created>
  <dcterms:modified xsi:type="dcterms:W3CDTF">2021-08-19T03:32:23Z</dcterms:modified>
  <cp:category/>
  <cp:version/>
  <cp:contentType/>
  <cp:contentStatus/>
</cp:coreProperties>
</file>