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210" windowHeight="8580" activeTab="0"/>
  </bookViews>
  <sheets>
    <sheet name="Sheet1" sheetId="1" r:id="rId1"/>
  </sheets>
  <definedNames>
    <definedName name="_xlnm.Print_Area" localSheetId="0">'Sheet1'!$A$1:$Z$34</definedName>
  </definedNames>
  <calcPr fullCalcOnLoad="1"/>
</workbook>
</file>

<file path=xl/sharedStrings.xml><?xml version="1.0" encoding="utf-8"?>
<sst xmlns="http://schemas.openxmlformats.org/spreadsheetml/2006/main" count="108" uniqueCount="74">
  <si>
    <t>①</t>
  </si>
  <si>
    <t>年</t>
  </si>
  <si>
    <t>組</t>
  </si>
  <si>
    <t>名前</t>
  </si>
  <si>
    <t>解　　答</t>
  </si>
  <si>
    <t>三角形</t>
  </si>
  <si>
    <t>四角形</t>
  </si>
  <si>
    <t>五角形</t>
  </si>
  <si>
    <t>六角形</t>
  </si>
  <si>
    <t>七角形</t>
  </si>
  <si>
    <t>八角形</t>
  </si>
  <si>
    <t>九角形</t>
  </si>
  <si>
    <t>十角形</t>
  </si>
  <si>
    <t>十一角形</t>
  </si>
  <si>
    <t>十二角形</t>
  </si>
  <si>
    <t>十三角形</t>
  </si>
  <si>
    <t>十四角形</t>
  </si>
  <si>
    <t>十五角形</t>
  </si>
  <si>
    <t>十六角形</t>
  </si>
  <si>
    <t>十七角形</t>
  </si>
  <si>
    <t>十八角形</t>
  </si>
  <si>
    <t>十九角形</t>
  </si>
  <si>
    <t>二十角形</t>
  </si>
  <si>
    <t>二十一角形</t>
  </si>
  <si>
    <t>二十二角形</t>
  </si>
  <si>
    <t>二十三角形</t>
  </si>
  <si>
    <t>二十四角形</t>
  </si>
  <si>
    <t>角</t>
  </si>
  <si>
    <t>内角の和</t>
  </si>
  <si>
    <t>１つの内角</t>
  </si>
  <si>
    <t>１つの外角</t>
  </si>
  <si>
    <t xml:space="preserve"> </t>
  </si>
  <si>
    <t xml:space="preserve"> </t>
  </si>
  <si>
    <t xml:space="preserve">  </t>
  </si>
  <si>
    <t>二十五角形</t>
  </si>
  <si>
    <t>二十六角形</t>
  </si>
  <si>
    <t>二十七角形</t>
  </si>
  <si>
    <t>二十八角形</t>
  </si>
  <si>
    <t>二十九角形</t>
  </si>
  <si>
    <t>三十角形</t>
  </si>
  <si>
    <t>三十一角形</t>
  </si>
  <si>
    <t>三十二角形</t>
  </si>
  <si>
    <t>三十三角形</t>
  </si>
  <si>
    <t>三十四角形</t>
  </si>
  <si>
    <t>三十五角形</t>
  </si>
  <si>
    <t>三十六角形</t>
  </si>
  <si>
    <t>三十七角形</t>
  </si>
  <si>
    <t>三十八角形</t>
  </si>
  <si>
    <t>三十九角形</t>
  </si>
  <si>
    <t>四十角形</t>
  </si>
  <si>
    <t>四十一角形</t>
  </si>
  <si>
    <t>四十二角形</t>
  </si>
  <si>
    <t>四十三角形</t>
  </si>
  <si>
    <t>四十四角形</t>
  </si>
  <si>
    <t>四十五角形</t>
  </si>
  <si>
    <t>③</t>
  </si>
  <si>
    <t>②</t>
  </si>
  <si>
    <t>の内角の和を求めなさい。</t>
  </si>
  <si>
    <t>°</t>
  </si>
  <si>
    <t>②</t>
  </si>
  <si>
    <t>③</t>
  </si>
  <si>
    <t>④</t>
  </si>
  <si>
    <t>⑤</t>
  </si>
  <si>
    <t>正</t>
  </si>
  <si>
    <t>の１つの内角の大きさを求めなさい。</t>
  </si>
  <si>
    <t>°</t>
  </si>
  <si>
    <t>内角の和が</t>
  </si>
  <si>
    <t>である多角形は何角形か求めなさい。</t>
  </si>
  <si>
    <t>１つの内角が</t>
  </si>
  <si>
    <t>である正多角形は正何角形か求めなさい。</t>
  </si>
  <si>
    <t>ｎ角形</t>
  </si>
  <si>
    <t>１８０°×（ｎ－２）</t>
  </si>
  <si>
    <t>多角形の内角の問題を解こう！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</si>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</sst>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14" fontId="0" fillId="0" borderId="1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12" xfId="0" applyNumberFormat="1" applyFont="1" applyBorder="1" applyAlignment="1">
      <alignment horizontal="left" vertical="center" shrinkToFit="1"/>
    </xf>
    <xf numFmtId="14" fontId="4" fillId="0" borderId="0" xfId="0" applyNumberFormat="1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00390625" style="10" customWidth="1"/>
    <col min="2" max="2" width="1.625" style="0" customWidth="1"/>
    <col min="3" max="3" width="2.625" style="0" customWidth="1"/>
    <col min="4" max="4" width="8.625" style="14" customWidth="1"/>
    <col min="5" max="5" width="3.00390625" style="0" customWidth="1"/>
    <col min="6" max="6" width="2.00390625" style="0" customWidth="1"/>
    <col min="7" max="7" width="1.75390625" style="1" customWidth="1"/>
    <col min="8" max="8" width="2.00390625" style="0" customWidth="1"/>
    <col min="9" max="9" width="4.125" style="0" customWidth="1"/>
    <col min="10" max="10" width="5.625" style="0" customWidth="1"/>
    <col min="11" max="11" width="3.00390625" style="0" customWidth="1"/>
    <col min="12" max="12" width="2.00390625" style="0" customWidth="1"/>
    <col min="13" max="13" width="3.125" style="0" customWidth="1"/>
    <col min="14" max="14" width="1.4921875" style="0" customWidth="1"/>
    <col min="15" max="15" width="3.00390625" style="0" customWidth="1"/>
    <col min="16" max="16" width="1.875" style="0" customWidth="1"/>
    <col min="17" max="17" width="1.4921875" style="0" customWidth="1"/>
    <col min="18" max="18" width="1.875" style="1" customWidth="1"/>
    <col min="19" max="19" width="3.125" style="0" customWidth="1"/>
    <col min="20" max="20" width="2.75390625" style="0" customWidth="1"/>
    <col min="21" max="21" width="6.75390625" style="0" customWidth="1"/>
    <col min="22" max="22" width="4.875" style="13" customWidth="1"/>
    <col min="23" max="23" width="1.875" style="0" customWidth="1"/>
    <col min="24" max="24" width="10.75390625" style="1" customWidth="1"/>
    <col min="25" max="25" width="2.50390625" style="0" customWidth="1"/>
    <col min="26" max="26" width="3.125" style="0" customWidth="1"/>
    <col min="29" max="29" width="3.625" style="0" customWidth="1"/>
    <col min="30" max="30" width="3.125" style="0" customWidth="1"/>
    <col min="31" max="31" width="11.375" style="0" customWidth="1"/>
    <col min="32" max="32" width="3.875" style="0" customWidth="1"/>
    <col min="33" max="34" width="5.625" style="0" customWidth="1"/>
    <col min="35" max="35" width="3.625" style="0" customWidth="1"/>
    <col min="36" max="36" width="3.125" style="0" customWidth="1"/>
    <col min="37" max="37" width="11.375" style="0" customWidth="1"/>
    <col min="38" max="39" width="5.625" style="0" customWidth="1"/>
  </cols>
  <sheetData>
    <row r="1" spans="1:26" ht="25.5" customHeight="1">
      <c r="A1" s="10" t="s">
        <v>72</v>
      </c>
      <c r="V1" s="16"/>
      <c r="W1" s="17"/>
      <c r="X1" s="17"/>
      <c r="Y1" s="17"/>
      <c r="Z1" s="1" t="str">
        <f ca="1">MID(CELL("filename"),SEARCH("[",CELL("filename"))+1,SEARCH("]",CELL("filename"))-SEARCH("[",CELL("filename"))-5)&amp;"  岐阜県中学校数学科研究部会"</f>
        <v>120410  岐阜県中学校数学科研究部会</v>
      </c>
    </row>
    <row r="2" spans="2:26" ht="15" customHeight="1">
      <c r="B2" s="21">
        <f ca="1">TODAY()</f>
        <v>44427</v>
      </c>
      <c r="C2" s="21"/>
      <c r="D2" s="21"/>
      <c r="E2" s="21"/>
      <c r="V2" s="22" t="s">
        <v>73</v>
      </c>
      <c r="W2" s="23"/>
      <c r="X2" s="23"/>
      <c r="Y2" s="23"/>
      <c r="Z2" s="23"/>
    </row>
    <row r="3" spans="12:25" ht="18.75" customHeight="1">
      <c r="L3" s="3">
        <v>2</v>
      </c>
      <c r="M3" s="2" t="s">
        <v>1</v>
      </c>
      <c r="N3" s="2"/>
      <c r="O3" s="2" t="s">
        <v>2</v>
      </c>
      <c r="P3" s="2" t="s">
        <v>3</v>
      </c>
      <c r="Q3" s="2"/>
      <c r="R3" s="3"/>
      <c r="S3" s="2"/>
      <c r="T3" s="2"/>
      <c r="U3" s="8"/>
      <c r="V3" s="11"/>
      <c r="W3" s="20" t="s">
        <v>4</v>
      </c>
      <c r="X3" s="20"/>
      <c r="Y3" s="20"/>
    </row>
    <row r="4" spans="18:39" ht="11.25" customHeight="1">
      <c r="R4" s="6"/>
      <c r="S4" s="5"/>
      <c r="T4" s="5"/>
      <c r="U4" s="5"/>
      <c r="V4" s="11"/>
      <c r="W4" s="4"/>
      <c r="X4" s="4"/>
      <c r="Y4" s="4"/>
      <c r="AD4" t="s">
        <v>27</v>
      </c>
      <c r="AG4" s="9" t="s">
        <v>28</v>
      </c>
      <c r="AH4" s="9"/>
      <c r="AI4" s="9"/>
      <c r="AJ4" t="s">
        <v>27</v>
      </c>
      <c r="AL4" s="9" t="s">
        <v>29</v>
      </c>
      <c r="AM4" s="9" t="s">
        <v>30</v>
      </c>
    </row>
    <row r="5" spans="1:39" ht="24.75" customHeight="1">
      <c r="A5" s="10" t="s">
        <v>0</v>
      </c>
      <c r="B5" s="6"/>
      <c r="C5" s="5"/>
      <c r="D5" s="15" t="str">
        <f>VLOOKUP(AB5,$AD$5:$AG$47,2)</f>
        <v>八角形</v>
      </c>
      <c r="E5" s="5" t="s">
        <v>57</v>
      </c>
      <c r="F5" s="5"/>
      <c r="G5" s="5"/>
      <c r="I5" s="5"/>
      <c r="J5" s="5"/>
      <c r="K5" s="5"/>
      <c r="L5" s="6"/>
      <c r="M5" s="5"/>
      <c r="N5" s="5"/>
      <c r="O5" s="5"/>
      <c r="P5" s="5"/>
      <c r="Q5" s="5"/>
      <c r="R5" s="7"/>
      <c r="V5" s="11" t="s">
        <v>0</v>
      </c>
      <c r="X5" s="1">
        <f>VLOOKUP(AB5,$AD$5:$AG$47,4)</f>
        <v>1080</v>
      </c>
      <c r="Y5" t="s">
        <v>58</v>
      </c>
      <c r="AB5">
        <f ca="1">INT(RAND()*17+3)</f>
        <v>8</v>
      </c>
      <c r="AD5">
        <v>3</v>
      </c>
      <c r="AE5" t="s">
        <v>5</v>
      </c>
      <c r="AF5">
        <f>AD5-2</f>
        <v>1</v>
      </c>
      <c r="AG5">
        <f>AF5*180</f>
        <v>180</v>
      </c>
      <c r="AI5">
        <v>1</v>
      </c>
      <c r="AJ5">
        <v>3</v>
      </c>
      <c r="AK5" t="s">
        <v>5</v>
      </c>
      <c r="AL5">
        <f>AG5/AD5</f>
        <v>60</v>
      </c>
      <c r="AM5">
        <f>360/AD5</f>
        <v>120</v>
      </c>
    </row>
    <row r="6" spans="7:39" ht="24.75" customHeight="1">
      <c r="G6" s="6"/>
      <c r="H6" s="5"/>
      <c r="J6" s="5"/>
      <c r="K6" s="5"/>
      <c r="L6" s="5"/>
      <c r="M6" s="5"/>
      <c r="N6" s="5"/>
      <c r="O6" s="5"/>
      <c r="P6" s="5"/>
      <c r="Q6" s="5"/>
      <c r="R6" s="6"/>
      <c r="S6" s="5"/>
      <c r="T6" s="5"/>
      <c r="V6" s="11"/>
      <c r="Z6">
        <f>IF(O5=0,"",ABS(O5))</f>
      </c>
      <c r="AD6">
        <v>4</v>
      </c>
      <c r="AE6" t="s">
        <v>6</v>
      </c>
      <c r="AF6">
        <f aca="true" t="shared" si="0" ref="AF6:AF47">AD6-2</f>
        <v>2</v>
      </c>
      <c r="AG6">
        <f aca="true" t="shared" si="1" ref="AG6:AG47">AF6*180</f>
        <v>360</v>
      </c>
      <c r="AI6">
        <v>2</v>
      </c>
      <c r="AJ6">
        <v>4</v>
      </c>
      <c r="AK6" t="s">
        <v>6</v>
      </c>
      <c r="AL6">
        <f>AG6/AD6</f>
        <v>90</v>
      </c>
      <c r="AM6">
        <f>360/AD6</f>
        <v>90</v>
      </c>
    </row>
    <row r="7" spans="7:39" ht="24.75" customHeight="1"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6"/>
      <c r="S7" s="5"/>
      <c r="T7" s="5"/>
      <c r="V7" s="11"/>
      <c r="AD7">
        <v>5</v>
      </c>
      <c r="AE7" t="s">
        <v>7</v>
      </c>
      <c r="AF7">
        <f t="shared" si="0"/>
        <v>3</v>
      </c>
      <c r="AG7">
        <f t="shared" si="1"/>
        <v>540</v>
      </c>
      <c r="AI7">
        <v>3</v>
      </c>
      <c r="AJ7">
        <v>5</v>
      </c>
      <c r="AK7" t="s">
        <v>7</v>
      </c>
      <c r="AL7">
        <f>AG7/AD7</f>
        <v>108</v>
      </c>
      <c r="AM7">
        <f>360/AD7</f>
        <v>72</v>
      </c>
    </row>
    <row r="8" spans="7:39" ht="24.75" customHeight="1"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6"/>
      <c r="S8" s="5"/>
      <c r="T8" s="5"/>
      <c r="V8" s="11"/>
      <c r="AD8">
        <v>6</v>
      </c>
      <c r="AE8" t="s">
        <v>8</v>
      </c>
      <c r="AF8">
        <f t="shared" si="0"/>
        <v>4</v>
      </c>
      <c r="AG8">
        <f t="shared" si="1"/>
        <v>720</v>
      </c>
      <c r="AI8">
        <v>4</v>
      </c>
      <c r="AJ8">
        <v>6</v>
      </c>
      <c r="AK8" t="s">
        <v>8</v>
      </c>
      <c r="AL8">
        <f>AG8/AD8</f>
        <v>120</v>
      </c>
      <c r="AM8">
        <f>360/AD8</f>
        <v>60</v>
      </c>
    </row>
    <row r="9" spans="7:39" ht="24.75" customHeight="1">
      <c r="G9" s="6"/>
      <c r="H9" s="5"/>
      <c r="I9" s="5"/>
      <c r="J9" s="5"/>
      <c r="K9" s="5"/>
      <c r="L9" s="5"/>
      <c r="M9" s="5"/>
      <c r="N9" s="5"/>
      <c r="O9" s="5"/>
      <c r="P9" s="5"/>
      <c r="Q9" s="5"/>
      <c r="R9" s="6"/>
      <c r="S9" s="5"/>
      <c r="T9" s="5"/>
      <c r="V9" s="11"/>
      <c r="AD9">
        <v>7</v>
      </c>
      <c r="AE9" t="s">
        <v>9</v>
      </c>
      <c r="AF9">
        <f t="shared" si="0"/>
        <v>5</v>
      </c>
      <c r="AG9">
        <f t="shared" si="1"/>
        <v>900</v>
      </c>
      <c r="AI9">
        <v>5</v>
      </c>
      <c r="AJ9">
        <v>8</v>
      </c>
      <c r="AK9" t="s">
        <v>10</v>
      </c>
      <c r="AL9">
        <f>AG10/AD10</f>
        <v>135</v>
      </c>
      <c r="AM9">
        <f>360/AD10</f>
        <v>45</v>
      </c>
    </row>
    <row r="10" spans="7:39" ht="24.75" customHeight="1"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  <c r="S10" s="5"/>
      <c r="T10" s="5"/>
      <c r="V10" s="11"/>
      <c r="AD10">
        <v>8</v>
      </c>
      <c r="AE10" t="s">
        <v>10</v>
      </c>
      <c r="AF10">
        <f t="shared" si="0"/>
        <v>6</v>
      </c>
      <c r="AG10">
        <f t="shared" si="1"/>
        <v>1080</v>
      </c>
      <c r="AI10">
        <v>6</v>
      </c>
      <c r="AJ10">
        <v>9</v>
      </c>
      <c r="AK10" t="s">
        <v>11</v>
      </c>
      <c r="AL10">
        <f>AG11/AD11</f>
        <v>140</v>
      </c>
      <c r="AM10">
        <f>360/AD11</f>
        <v>40</v>
      </c>
    </row>
    <row r="11" spans="1:39" ht="24.75" customHeight="1">
      <c r="A11" s="10" t="s">
        <v>56</v>
      </c>
      <c r="C11" s="5" t="s">
        <v>63</v>
      </c>
      <c r="D11" s="14" t="str">
        <f>VLOOKUP(AB11,$AI$5:$AM$20,3)</f>
        <v>四角形</v>
      </c>
      <c r="E11" s="5" t="s">
        <v>64</v>
      </c>
      <c r="G11" s="6"/>
      <c r="H11" s="5"/>
      <c r="I11" s="5"/>
      <c r="J11" s="5"/>
      <c r="K11" s="5"/>
      <c r="L11" s="7"/>
      <c r="M11" s="5"/>
      <c r="N11" s="7"/>
      <c r="O11" s="5"/>
      <c r="P11" s="7"/>
      <c r="Q11" s="7"/>
      <c r="R11" s="6"/>
      <c r="S11" s="5"/>
      <c r="T11" s="7"/>
      <c r="V11" s="11" t="s">
        <v>59</v>
      </c>
      <c r="X11" s="1">
        <f>VLOOKUP(AB11,$AI$5:$AM$20,4)</f>
        <v>90</v>
      </c>
      <c r="Y11" t="s">
        <v>65</v>
      </c>
      <c r="AB11">
        <f ca="1">INT(RAND()*14+1)</f>
        <v>2</v>
      </c>
      <c r="AD11">
        <v>9</v>
      </c>
      <c r="AE11" t="s">
        <v>11</v>
      </c>
      <c r="AF11">
        <f t="shared" si="0"/>
        <v>7</v>
      </c>
      <c r="AG11">
        <f t="shared" si="1"/>
        <v>1260</v>
      </c>
      <c r="AI11">
        <v>7</v>
      </c>
      <c r="AJ11">
        <v>10</v>
      </c>
      <c r="AK11" t="s">
        <v>12</v>
      </c>
      <c r="AL11">
        <f>AG12/AD12</f>
        <v>144</v>
      </c>
      <c r="AM11">
        <f>360/AD12</f>
        <v>36</v>
      </c>
    </row>
    <row r="12" spans="7:39" ht="24.75" customHeight="1"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  <c r="S12" s="5"/>
      <c r="T12" s="5"/>
      <c r="V12" s="11"/>
      <c r="Z12">
        <f>IF(O11-M11*IF(X12="-",-1,IF(X12="",1,X12))=0,"",ABS(O11-M11*IF(X12="-",-1,IF(X12="",1,X12))))</f>
      </c>
      <c r="AD12">
        <v>10</v>
      </c>
      <c r="AE12" t="s">
        <v>12</v>
      </c>
      <c r="AF12">
        <f t="shared" si="0"/>
        <v>8</v>
      </c>
      <c r="AG12">
        <f t="shared" si="1"/>
        <v>1440</v>
      </c>
      <c r="AI12">
        <v>8</v>
      </c>
      <c r="AJ12">
        <v>12</v>
      </c>
      <c r="AK12" t="s">
        <v>14</v>
      </c>
      <c r="AL12">
        <f>AG14/AD14</f>
        <v>150</v>
      </c>
      <c r="AM12">
        <f>360/AD14</f>
        <v>30</v>
      </c>
    </row>
    <row r="13" spans="7:39" ht="24.75" customHeight="1"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  <c r="R13" s="6"/>
      <c r="S13" s="5"/>
      <c r="T13" s="5"/>
      <c r="V13" s="11"/>
      <c r="AD13">
        <v>11</v>
      </c>
      <c r="AE13" t="s">
        <v>13</v>
      </c>
      <c r="AF13">
        <f t="shared" si="0"/>
        <v>9</v>
      </c>
      <c r="AG13">
        <f t="shared" si="1"/>
        <v>1620</v>
      </c>
      <c r="AI13">
        <v>9</v>
      </c>
      <c r="AJ13">
        <v>15</v>
      </c>
      <c r="AK13" t="s">
        <v>17</v>
      </c>
      <c r="AL13">
        <f>AG17/AD17</f>
        <v>156</v>
      </c>
      <c r="AM13">
        <f>360/AD17</f>
        <v>24</v>
      </c>
    </row>
    <row r="14" spans="7:39" ht="24.75" customHeight="1">
      <c r="G14" s="6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 s="5"/>
      <c r="T14" s="5"/>
      <c r="V14" s="11"/>
      <c r="AD14">
        <v>12</v>
      </c>
      <c r="AE14" t="s">
        <v>14</v>
      </c>
      <c r="AF14">
        <f t="shared" si="0"/>
        <v>10</v>
      </c>
      <c r="AG14">
        <f t="shared" si="1"/>
        <v>1800</v>
      </c>
      <c r="AI14">
        <v>10</v>
      </c>
      <c r="AJ14">
        <v>18</v>
      </c>
      <c r="AK14" t="s">
        <v>20</v>
      </c>
      <c r="AL14">
        <f>AG20/AD20</f>
        <v>160</v>
      </c>
      <c r="AM14">
        <f>360/AD20</f>
        <v>20</v>
      </c>
    </row>
    <row r="15" spans="7:39" ht="24.75" customHeight="1"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5"/>
      <c r="T15" s="5"/>
      <c r="V15" s="11"/>
      <c r="AD15">
        <v>13</v>
      </c>
      <c r="AE15" t="s">
        <v>15</v>
      </c>
      <c r="AF15">
        <f t="shared" si="0"/>
        <v>11</v>
      </c>
      <c r="AG15">
        <f t="shared" si="1"/>
        <v>1980</v>
      </c>
      <c r="AI15">
        <v>11</v>
      </c>
      <c r="AJ15">
        <v>20</v>
      </c>
      <c r="AK15" t="s">
        <v>22</v>
      </c>
      <c r="AL15">
        <f>AG22/AD22</f>
        <v>162</v>
      </c>
      <c r="AM15">
        <f>360/AD22</f>
        <v>18</v>
      </c>
    </row>
    <row r="16" spans="7:39" ht="24.75" customHeight="1">
      <c r="G16" s="6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5"/>
      <c r="T16" s="5"/>
      <c r="V16" s="11"/>
      <c r="AD16">
        <v>14</v>
      </c>
      <c r="AE16" t="s">
        <v>16</v>
      </c>
      <c r="AF16">
        <f t="shared" si="0"/>
        <v>12</v>
      </c>
      <c r="AG16">
        <f t="shared" si="1"/>
        <v>2160</v>
      </c>
      <c r="AI16">
        <v>12</v>
      </c>
      <c r="AJ16">
        <v>24</v>
      </c>
      <c r="AK16" t="s">
        <v>26</v>
      </c>
      <c r="AL16">
        <f>AG26/AD26</f>
        <v>165</v>
      </c>
      <c r="AM16">
        <f>360/AD26</f>
        <v>15</v>
      </c>
    </row>
    <row r="17" spans="1:39" ht="24.75" customHeight="1">
      <c r="A17" s="10" t="s">
        <v>55</v>
      </c>
      <c r="C17" s="18" t="s">
        <v>66</v>
      </c>
      <c r="D17" s="18"/>
      <c r="E17" s="18">
        <f>VLOOKUP(AB17,$AD$5:$AG$47,4)</f>
        <v>360</v>
      </c>
      <c r="F17" s="18"/>
      <c r="G17" s="18"/>
      <c r="H17" s="5" t="s">
        <v>65</v>
      </c>
      <c r="I17" s="5" t="s">
        <v>67</v>
      </c>
      <c r="J17" s="5"/>
      <c r="K17" s="5"/>
      <c r="L17" s="7"/>
      <c r="M17" s="5"/>
      <c r="N17" s="7"/>
      <c r="O17" s="5"/>
      <c r="P17" s="7"/>
      <c r="Q17" s="7"/>
      <c r="R17" s="6"/>
      <c r="S17" s="5"/>
      <c r="T17" s="7"/>
      <c r="V17" s="11" t="s">
        <v>60</v>
      </c>
      <c r="X17" s="1" t="str">
        <f>VLOOKUP(AB17,$AD$5:$AG$47,2)</f>
        <v>四角形</v>
      </c>
      <c r="AB17">
        <f ca="1">INT(RAND()*17+3)</f>
        <v>4</v>
      </c>
      <c r="AD17">
        <v>15</v>
      </c>
      <c r="AE17" t="s">
        <v>17</v>
      </c>
      <c r="AF17">
        <f t="shared" si="0"/>
        <v>13</v>
      </c>
      <c r="AG17">
        <f t="shared" si="1"/>
        <v>2340</v>
      </c>
      <c r="AI17">
        <v>13</v>
      </c>
      <c r="AJ17">
        <v>30</v>
      </c>
      <c r="AK17" t="s">
        <v>39</v>
      </c>
      <c r="AL17">
        <f>AG32/AD32</f>
        <v>168</v>
      </c>
      <c r="AM17">
        <f>360/AD32</f>
        <v>12</v>
      </c>
    </row>
    <row r="18" spans="7:39" ht="24.75" customHeight="1">
      <c r="G18" s="6"/>
      <c r="J18" s="5"/>
      <c r="K18" s="5"/>
      <c r="L18" s="5"/>
      <c r="M18" s="5"/>
      <c r="N18" s="5"/>
      <c r="O18" s="5"/>
      <c r="P18" s="5"/>
      <c r="Q18" s="5"/>
      <c r="R18" s="6"/>
      <c r="S18" s="5"/>
      <c r="V18" s="11"/>
      <c r="AD18">
        <v>16</v>
      </c>
      <c r="AE18" t="s">
        <v>18</v>
      </c>
      <c r="AF18">
        <f t="shared" si="0"/>
        <v>14</v>
      </c>
      <c r="AG18">
        <f t="shared" si="1"/>
        <v>2520</v>
      </c>
      <c r="AI18">
        <v>14</v>
      </c>
      <c r="AJ18">
        <v>36</v>
      </c>
      <c r="AK18" t="s">
        <v>45</v>
      </c>
      <c r="AL18">
        <f>AG38/AD38</f>
        <v>170</v>
      </c>
      <c r="AM18">
        <f>360/AD38</f>
        <v>10</v>
      </c>
    </row>
    <row r="19" spans="7:39" ht="24.75" customHeight="1">
      <c r="G19" s="6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  <c r="S19" s="5"/>
      <c r="T19" s="5"/>
      <c r="V19" s="11"/>
      <c r="AD19">
        <v>17</v>
      </c>
      <c r="AE19" t="s">
        <v>19</v>
      </c>
      <c r="AF19">
        <f t="shared" si="0"/>
        <v>15</v>
      </c>
      <c r="AG19">
        <f t="shared" si="1"/>
        <v>2700</v>
      </c>
      <c r="AI19">
        <v>15</v>
      </c>
      <c r="AJ19">
        <v>40</v>
      </c>
      <c r="AK19" t="s">
        <v>49</v>
      </c>
      <c r="AL19">
        <f>AG42/AD42</f>
        <v>171</v>
      </c>
      <c r="AM19">
        <f>360/AD42</f>
        <v>9</v>
      </c>
    </row>
    <row r="20" spans="7:39" ht="24.75" customHeight="1"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  <c r="S20" s="5"/>
      <c r="T20" s="5"/>
      <c r="V20" s="11"/>
      <c r="AD20">
        <v>18</v>
      </c>
      <c r="AE20" t="s">
        <v>20</v>
      </c>
      <c r="AF20">
        <f t="shared" si="0"/>
        <v>16</v>
      </c>
      <c r="AG20">
        <f t="shared" si="1"/>
        <v>2880</v>
      </c>
      <c r="AI20">
        <v>16</v>
      </c>
      <c r="AJ20">
        <v>45</v>
      </c>
      <c r="AK20" t="s">
        <v>54</v>
      </c>
      <c r="AL20">
        <f>AG47/AD47</f>
        <v>172</v>
      </c>
      <c r="AM20">
        <f>360/AD47</f>
        <v>8</v>
      </c>
    </row>
    <row r="21" spans="7:36" ht="24.75" customHeight="1"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  <c r="S21" s="5"/>
      <c r="T21" s="5"/>
      <c r="V21" s="11"/>
      <c r="AD21">
        <v>19</v>
      </c>
      <c r="AE21" t="s">
        <v>21</v>
      </c>
      <c r="AF21">
        <f t="shared" si="0"/>
        <v>17</v>
      </c>
      <c r="AG21">
        <f t="shared" si="1"/>
        <v>3060</v>
      </c>
      <c r="AJ21" t="s">
        <v>32</v>
      </c>
    </row>
    <row r="22" spans="7:36" ht="24.75" customHeight="1">
      <c r="G22" s="6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  <c r="S22" s="5"/>
      <c r="T22" s="5"/>
      <c r="V22" s="11"/>
      <c r="AD22">
        <v>20</v>
      </c>
      <c r="AE22" t="s">
        <v>22</v>
      </c>
      <c r="AF22">
        <f t="shared" si="0"/>
        <v>18</v>
      </c>
      <c r="AG22">
        <f t="shared" si="1"/>
        <v>3240</v>
      </c>
      <c r="AJ22" t="s">
        <v>32</v>
      </c>
    </row>
    <row r="23" spans="1:39" ht="24.75" customHeight="1">
      <c r="A23" s="10" t="s">
        <v>61</v>
      </c>
      <c r="C23" s="18" t="s">
        <v>68</v>
      </c>
      <c r="D23" s="18"/>
      <c r="E23" s="18">
        <f>VLOOKUP(AB23,$AI$5:$AM$20,4)</f>
        <v>144</v>
      </c>
      <c r="F23" s="18"/>
      <c r="G23" s="18"/>
      <c r="H23" s="5" t="s">
        <v>65</v>
      </c>
      <c r="I23" s="5" t="s">
        <v>69</v>
      </c>
      <c r="J23" s="5"/>
      <c r="K23" s="5"/>
      <c r="L23" s="7"/>
      <c r="M23" s="5"/>
      <c r="N23" s="7"/>
      <c r="O23" s="5"/>
      <c r="P23" s="7"/>
      <c r="Q23" s="7"/>
      <c r="R23" s="6"/>
      <c r="S23" s="5"/>
      <c r="T23" s="7"/>
      <c r="V23" s="11" t="s">
        <v>61</v>
      </c>
      <c r="X23" s="1" t="str">
        <f>VLOOKUP(AB23,$AI$5:$AM$20,3)</f>
        <v>十角形</v>
      </c>
      <c r="AB23">
        <f ca="1">INT(RAND()*14+1)</f>
        <v>7</v>
      </c>
      <c r="AD23">
        <v>21</v>
      </c>
      <c r="AE23" t="s">
        <v>23</v>
      </c>
      <c r="AF23">
        <f t="shared" si="0"/>
        <v>19</v>
      </c>
      <c r="AG23">
        <f t="shared" si="1"/>
        <v>3420</v>
      </c>
      <c r="AJ23" t="s">
        <v>32</v>
      </c>
      <c r="AL23" t="s">
        <v>32</v>
      </c>
      <c r="AM23" t="s">
        <v>32</v>
      </c>
    </row>
    <row r="24" spans="7:33" ht="24.75" customHeight="1">
      <c r="G24" s="6"/>
      <c r="J24" s="5"/>
      <c r="K24" s="5"/>
      <c r="L24" s="5"/>
      <c r="M24" s="5"/>
      <c r="N24" s="5"/>
      <c r="O24" s="5"/>
      <c r="P24" s="5"/>
      <c r="Q24" s="5"/>
      <c r="R24" s="6"/>
      <c r="S24" s="5"/>
      <c r="V24" s="11"/>
      <c r="AD24">
        <v>22</v>
      </c>
      <c r="AE24" t="s">
        <v>24</v>
      </c>
      <c r="AF24">
        <f t="shared" si="0"/>
        <v>20</v>
      </c>
      <c r="AG24">
        <f t="shared" si="1"/>
        <v>3600</v>
      </c>
    </row>
    <row r="25" spans="7:33" ht="24.75" customHeight="1">
      <c r="G25" s="6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5"/>
      <c r="T25" s="5"/>
      <c r="V25" s="11"/>
      <c r="AD25">
        <v>23</v>
      </c>
      <c r="AE25" t="s">
        <v>25</v>
      </c>
      <c r="AF25">
        <f t="shared" si="0"/>
        <v>21</v>
      </c>
      <c r="AG25">
        <f t="shared" si="1"/>
        <v>3780</v>
      </c>
    </row>
    <row r="26" spans="7:33" ht="24.75" customHeight="1">
      <c r="G26" s="6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  <c r="S26" s="5"/>
      <c r="T26" s="5"/>
      <c r="V26" s="11"/>
      <c r="AD26">
        <v>24</v>
      </c>
      <c r="AE26" t="s">
        <v>26</v>
      </c>
      <c r="AF26">
        <f t="shared" si="0"/>
        <v>22</v>
      </c>
      <c r="AG26">
        <f t="shared" si="1"/>
        <v>3960</v>
      </c>
    </row>
    <row r="27" spans="7:33" ht="24.75" customHeight="1">
      <c r="G27" s="6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  <c r="S27" s="5"/>
      <c r="T27" s="5"/>
      <c r="V27" s="11"/>
      <c r="AD27">
        <v>25</v>
      </c>
      <c r="AE27" t="s">
        <v>34</v>
      </c>
      <c r="AF27">
        <f t="shared" si="0"/>
        <v>23</v>
      </c>
      <c r="AG27">
        <f t="shared" si="1"/>
        <v>4140</v>
      </c>
    </row>
    <row r="28" spans="7:33" ht="24.75" customHeight="1">
      <c r="G28" s="6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5"/>
      <c r="T28" s="5"/>
      <c r="V28" s="11"/>
      <c r="AD28">
        <v>26</v>
      </c>
      <c r="AE28" t="s">
        <v>35</v>
      </c>
      <c r="AF28">
        <f t="shared" si="0"/>
        <v>24</v>
      </c>
      <c r="AG28">
        <f t="shared" si="1"/>
        <v>4320</v>
      </c>
    </row>
    <row r="29" spans="1:33" ht="24.75" customHeight="1">
      <c r="A29" s="10" t="s">
        <v>62</v>
      </c>
      <c r="C29" s="5"/>
      <c r="D29" s="14" t="s">
        <v>70</v>
      </c>
      <c r="E29" s="5" t="s">
        <v>57</v>
      </c>
      <c r="G29" s="6"/>
      <c r="H29" s="5"/>
      <c r="I29" s="5"/>
      <c r="J29" s="5"/>
      <c r="K29" s="5"/>
      <c r="L29" s="7"/>
      <c r="M29" s="5"/>
      <c r="N29" s="7"/>
      <c r="O29" s="5"/>
      <c r="P29" s="7"/>
      <c r="Q29" s="7"/>
      <c r="R29" s="6"/>
      <c r="S29" s="5"/>
      <c r="T29" s="7"/>
      <c r="V29" s="11" t="s">
        <v>62</v>
      </c>
      <c r="W29" s="19" t="s">
        <v>71</v>
      </c>
      <c r="X29" s="19"/>
      <c r="Y29" s="19"/>
      <c r="AD29">
        <v>27</v>
      </c>
      <c r="AE29" t="s">
        <v>36</v>
      </c>
      <c r="AF29">
        <f t="shared" si="0"/>
        <v>25</v>
      </c>
      <c r="AG29">
        <f t="shared" si="1"/>
        <v>4500</v>
      </c>
    </row>
    <row r="30" spans="7:33" ht="24.75" customHeight="1">
      <c r="G30" s="6"/>
      <c r="J30" s="5"/>
      <c r="K30" s="5"/>
      <c r="L30" s="5"/>
      <c r="M30" s="5"/>
      <c r="N30" s="5"/>
      <c r="O30" s="5"/>
      <c r="P30" s="5"/>
      <c r="Q30" s="5"/>
      <c r="R30" s="6"/>
      <c r="S30" s="5"/>
      <c r="V30" s="11"/>
      <c r="AD30">
        <v>28</v>
      </c>
      <c r="AE30" t="s">
        <v>37</v>
      </c>
      <c r="AF30">
        <f t="shared" si="0"/>
        <v>26</v>
      </c>
      <c r="AG30">
        <f t="shared" si="1"/>
        <v>4680</v>
      </c>
    </row>
    <row r="31" spans="7:33" ht="24.75" customHeight="1">
      <c r="G31" s="6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5"/>
      <c r="T31" s="5"/>
      <c r="V31" s="11"/>
      <c r="AD31">
        <v>29</v>
      </c>
      <c r="AE31" t="s">
        <v>38</v>
      </c>
      <c r="AF31">
        <f t="shared" si="0"/>
        <v>27</v>
      </c>
      <c r="AG31">
        <f t="shared" si="1"/>
        <v>4860</v>
      </c>
    </row>
    <row r="32" spans="7:33" ht="24.75" customHeight="1">
      <c r="G32" s="6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5"/>
      <c r="T32" s="5"/>
      <c r="V32" s="11"/>
      <c r="AD32">
        <v>30</v>
      </c>
      <c r="AE32" t="s">
        <v>39</v>
      </c>
      <c r="AF32">
        <f t="shared" si="0"/>
        <v>28</v>
      </c>
      <c r="AG32">
        <f t="shared" si="1"/>
        <v>5040</v>
      </c>
    </row>
    <row r="33" spans="7:33" ht="24.75" customHeight="1">
      <c r="G33" s="6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5"/>
      <c r="T33" s="5"/>
      <c r="V33" s="11"/>
      <c r="AD33">
        <v>31</v>
      </c>
      <c r="AE33" t="s">
        <v>40</v>
      </c>
      <c r="AF33">
        <f t="shared" si="0"/>
        <v>29</v>
      </c>
      <c r="AG33">
        <f t="shared" si="1"/>
        <v>5220</v>
      </c>
    </row>
    <row r="34" spans="7:33" ht="24.75" customHeight="1"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5"/>
      <c r="T34" s="5"/>
      <c r="V34" s="11"/>
      <c r="AD34">
        <v>32</v>
      </c>
      <c r="AE34" t="s">
        <v>41</v>
      </c>
      <c r="AF34">
        <f t="shared" si="0"/>
        <v>30</v>
      </c>
      <c r="AG34">
        <f t="shared" si="1"/>
        <v>5400</v>
      </c>
    </row>
    <row r="35" spans="7:33" ht="25.5" customHeight="1"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  <c r="S35" s="5"/>
      <c r="T35" s="5"/>
      <c r="V35" s="11"/>
      <c r="AD35">
        <v>33</v>
      </c>
      <c r="AE35" t="s">
        <v>42</v>
      </c>
      <c r="AF35">
        <f t="shared" si="0"/>
        <v>31</v>
      </c>
      <c r="AG35">
        <f t="shared" si="1"/>
        <v>5580</v>
      </c>
    </row>
    <row r="36" spans="7:33" ht="25.5" customHeight="1">
      <c r="G36" s="6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  <c r="S36" s="5"/>
      <c r="T36" s="5"/>
      <c r="V36" s="12"/>
      <c r="AD36">
        <v>34</v>
      </c>
      <c r="AE36" t="s">
        <v>43</v>
      </c>
      <c r="AF36">
        <f t="shared" si="0"/>
        <v>32</v>
      </c>
      <c r="AG36">
        <f t="shared" si="1"/>
        <v>5760</v>
      </c>
    </row>
    <row r="37" spans="7:33" ht="25.5" customHeight="1">
      <c r="G37" s="6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  <c r="S37" s="5"/>
      <c r="T37" s="5"/>
      <c r="V37" s="12"/>
      <c r="AD37">
        <v>35</v>
      </c>
      <c r="AE37" t="s">
        <v>44</v>
      </c>
      <c r="AF37">
        <f t="shared" si="0"/>
        <v>33</v>
      </c>
      <c r="AG37">
        <f t="shared" si="1"/>
        <v>5940</v>
      </c>
    </row>
    <row r="38" spans="7:33" ht="25.5" customHeight="1">
      <c r="G38" s="6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  <c r="S38" s="5"/>
      <c r="T38" s="5"/>
      <c r="V38" s="12"/>
      <c r="AD38">
        <v>36</v>
      </c>
      <c r="AE38" t="s">
        <v>45</v>
      </c>
      <c r="AF38">
        <f t="shared" si="0"/>
        <v>34</v>
      </c>
      <c r="AG38">
        <f t="shared" si="1"/>
        <v>6120</v>
      </c>
    </row>
    <row r="39" spans="7:33" ht="25.5" customHeight="1">
      <c r="G39" s="6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  <c r="S39" s="5"/>
      <c r="T39" s="5"/>
      <c r="V39" s="12"/>
      <c r="AD39">
        <v>37</v>
      </c>
      <c r="AE39" t="s">
        <v>46</v>
      </c>
      <c r="AF39">
        <f t="shared" si="0"/>
        <v>35</v>
      </c>
      <c r="AG39">
        <f t="shared" si="1"/>
        <v>6300</v>
      </c>
    </row>
    <row r="40" spans="7:33" ht="25.5" customHeight="1">
      <c r="G40" s="6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  <c r="S40" s="5"/>
      <c r="T40" s="5"/>
      <c r="V40" s="12"/>
      <c r="AD40">
        <v>38</v>
      </c>
      <c r="AE40" t="s">
        <v>47</v>
      </c>
      <c r="AF40">
        <f t="shared" si="0"/>
        <v>36</v>
      </c>
      <c r="AG40">
        <f t="shared" si="1"/>
        <v>6480</v>
      </c>
    </row>
    <row r="41" spans="22:33" ht="25.5" customHeight="1">
      <c r="V41" s="12"/>
      <c r="AD41">
        <v>39</v>
      </c>
      <c r="AE41" t="s">
        <v>48</v>
      </c>
      <c r="AF41">
        <f t="shared" si="0"/>
        <v>37</v>
      </c>
      <c r="AG41">
        <f t="shared" si="1"/>
        <v>6660</v>
      </c>
    </row>
    <row r="42" spans="22:33" ht="25.5" customHeight="1">
      <c r="V42" s="12"/>
      <c r="AD42">
        <v>40</v>
      </c>
      <c r="AE42" t="s">
        <v>49</v>
      </c>
      <c r="AF42">
        <f t="shared" si="0"/>
        <v>38</v>
      </c>
      <c r="AG42">
        <f t="shared" si="1"/>
        <v>6840</v>
      </c>
    </row>
    <row r="43" spans="22:33" ht="25.5" customHeight="1">
      <c r="V43" s="12"/>
      <c r="AD43">
        <v>41</v>
      </c>
      <c r="AE43" t="s">
        <v>50</v>
      </c>
      <c r="AF43">
        <f t="shared" si="0"/>
        <v>39</v>
      </c>
      <c r="AG43">
        <f t="shared" si="1"/>
        <v>7020</v>
      </c>
    </row>
    <row r="44" spans="30:33" ht="25.5" customHeight="1">
      <c r="AD44">
        <v>42</v>
      </c>
      <c r="AE44" t="s">
        <v>51</v>
      </c>
      <c r="AF44">
        <f t="shared" si="0"/>
        <v>40</v>
      </c>
      <c r="AG44">
        <f t="shared" si="1"/>
        <v>7200</v>
      </c>
    </row>
    <row r="45" spans="30:33" ht="25.5" customHeight="1">
      <c r="AD45">
        <v>43</v>
      </c>
      <c r="AE45" t="s">
        <v>52</v>
      </c>
      <c r="AF45">
        <f t="shared" si="0"/>
        <v>41</v>
      </c>
      <c r="AG45">
        <f t="shared" si="1"/>
        <v>7380</v>
      </c>
    </row>
    <row r="46" spans="30:33" ht="25.5" customHeight="1">
      <c r="AD46">
        <v>44</v>
      </c>
      <c r="AE46" t="s">
        <v>53</v>
      </c>
      <c r="AF46">
        <f t="shared" si="0"/>
        <v>42</v>
      </c>
      <c r="AG46">
        <f t="shared" si="1"/>
        <v>7560</v>
      </c>
    </row>
    <row r="47" spans="30:33" ht="25.5" customHeight="1">
      <c r="AD47">
        <v>45</v>
      </c>
      <c r="AE47" t="s">
        <v>54</v>
      </c>
      <c r="AF47">
        <f t="shared" si="0"/>
        <v>43</v>
      </c>
      <c r="AG47">
        <f t="shared" si="1"/>
        <v>7740</v>
      </c>
    </row>
    <row r="48" spans="30:33" ht="25.5" customHeight="1">
      <c r="AD48" t="s">
        <v>32</v>
      </c>
      <c r="AF48" t="s">
        <v>32</v>
      </c>
      <c r="AG48" t="s">
        <v>32</v>
      </c>
    </row>
    <row r="49" spans="30:33" ht="25.5" customHeight="1">
      <c r="AD49" t="s">
        <v>32</v>
      </c>
      <c r="AF49" t="s">
        <v>31</v>
      </c>
      <c r="AG49" t="s">
        <v>31</v>
      </c>
    </row>
    <row r="50" spans="30:33" ht="25.5" customHeight="1">
      <c r="AD50" t="s">
        <v>32</v>
      </c>
      <c r="AF50" t="s">
        <v>32</v>
      </c>
      <c r="AG50" t="s">
        <v>33</v>
      </c>
    </row>
    <row r="51" ht="25.5" customHeight="1"/>
    <row r="52" ht="25.5" customHeight="1"/>
    <row r="53" ht="25.5" customHeight="1"/>
  </sheetData>
  <sheetProtection password="CE84" sheet="1" objects="1" scenarios="1"/>
  <mergeCells count="8">
    <mergeCell ref="B2:E2"/>
    <mergeCell ref="V2:Z2"/>
    <mergeCell ref="C17:D17"/>
    <mergeCell ref="E17:G17"/>
    <mergeCell ref="C23:D23"/>
    <mergeCell ref="E23:G23"/>
    <mergeCell ref="W29:Y29"/>
    <mergeCell ref="W3:Y3"/>
  </mergeCells>
  <printOptions/>
  <pageMargins left="0.75" right="0.43" top="0.61" bottom="0.63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2011-12-04T07:08:28Z</cp:lastPrinted>
  <dcterms:created xsi:type="dcterms:W3CDTF">2003-10-19T10:06:23Z</dcterms:created>
  <dcterms:modified xsi:type="dcterms:W3CDTF">2021-08-19T03:35:34Z</dcterms:modified>
  <cp:category/>
  <cp:version/>
  <cp:contentType/>
  <cp:contentStatus/>
</cp:coreProperties>
</file>