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'Sheet1'!$A$1:$AE$38</definedName>
  </definedNames>
  <calcPr fullCalcOnLoad="1"/>
</workbook>
</file>

<file path=xl/sharedStrings.xml><?xml version="1.0" encoding="utf-8"?>
<sst xmlns="http://schemas.openxmlformats.org/spreadsheetml/2006/main" count="26" uniqueCount="8">
  <si>
    <t>）</t>
  </si>
  <si>
    <t>答え</t>
  </si>
  <si>
    <t>１.多項式</t>
  </si>
  <si>
    <t>　　年　組　名前</t>
  </si>
  <si>
    <t>番号</t>
  </si>
  <si>
    <t>)</t>
  </si>
  <si>
    <t>素因数分解をマスターしよう１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</si>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</sst>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4" fontId="4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Alignment="1" quotePrefix="1">
      <alignment vertical="center"/>
    </xf>
    <xf numFmtId="14" fontId="4" fillId="0" borderId="0" xfId="0" applyNumberFormat="1" applyFont="1" applyAlignment="1" quotePrefix="1">
      <alignment horizontal="right" vertic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5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6.25390625" style="20" customWidth="1"/>
    <col min="4" max="4" width="5.875" style="20" customWidth="1"/>
    <col min="5" max="5" width="2.625" style="8" customWidth="1"/>
    <col min="6" max="6" width="2.875" style="8" customWidth="1"/>
    <col min="7" max="7" width="3.125" style="9" customWidth="1"/>
    <col min="8" max="8" width="4.125" style="8" customWidth="1"/>
    <col min="9" max="9" width="2.625" style="8" customWidth="1"/>
    <col min="10" max="10" width="6.50390625" style="8" customWidth="1"/>
    <col min="11" max="11" width="6.75390625" style="20" customWidth="1"/>
    <col min="12" max="13" width="3.125" style="8" customWidth="1"/>
    <col min="14" max="14" width="2.00390625" style="9" customWidth="1"/>
    <col min="15" max="15" width="3.75390625" style="9" customWidth="1"/>
    <col min="16" max="16" width="4.50390625" style="12" customWidth="1"/>
    <col min="17" max="17" width="3.625" style="22" customWidth="1"/>
    <col min="18" max="18" width="2.125" style="29" customWidth="1"/>
    <col min="19" max="20" width="1.625" style="9" customWidth="1"/>
    <col min="21" max="21" width="2.125" style="9" customWidth="1"/>
    <col min="22" max="23" width="1.625" style="9" customWidth="1"/>
    <col min="24" max="24" width="2.125" style="9" customWidth="1"/>
    <col min="25" max="26" width="1.625" style="9" customWidth="1"/>
    <col min="27" max="27" width="2.125" style="9" customWidth="1"/>
    <col min="28" max="29" width="1.625" style="9" customWidth="1"/>
    <col min="30" max="30" width="3.375" style="29" customWidth="1"/>
    <col min="31" max="31" width="1.625" style="9" customWidth="1"/>
    <col min="32" max="32" width="2.25390625" style="8" customWidth="1"/>
    <col min="33" max="33" width="3.75390625" style="8" customWidth="1"/>
    <col min="34" max="39" width="4.375" style="8" customWidth="1"/>
    <col min="40" max="40" width="5.75390625" style="8" customWidth="1"/>
    <col min="41" max="41" width="3.75390625" style="0" customWidth="1"/>
    <col min="43" max="47" width="3.625" style="0" customWidth="1"/>
    <col min="48" max="48" width="6.625" style="0" customWidth="1"/>
  </cols>
  <sheetData>
    <row r="1" spans="1:40" s="1" customFormat="1" ht="18.75">
      <c r="A1" s="21" t="s">
        <v>2</v>
      </c>
      <c r="C1" s="1" t="s">
        <v>6</v>
      </c>
      <c r="J1" s="23"/>
      <c r="P1" s="35"/>
      <c r="Q1" s="3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2" t="str">
        <f ca="1">MID(CELL("filename"),SEARCH("[",CELL("filename"))+1,SEARCH("]",CELL("filename"))-SEARCH("[",CELL("filename"))-5)&amp;"  岐阜県中学校数学科研究部会"</f>
        <v>130090  岐阜県中学校数学科研究部会</v>
      </c>
      <c r="AF1" s="26"/>
      <c r="AG1" s="26"/>
      <c r="AH1" s="26"/>
      <c r="AI1" s="26"/>
      <c r="AJ1" s="26"/>
      <c r="AK1" s="26"/>
      <c r="AL1" s="26"/>
      <c r="AM1" s="26"/>
      <c r="AN1" s="26"/>
    </row>
    <row r="2" spans="1:40" s="1" customFormat="1" ht="15" customHeight="1">
      <c r="A2" s="21"/>
      <c r="C2" s="45">
        <f ca="1">TODAY()</f>
        <v>44427</v>
      </c>
      <c r="D2" s="45"/>
      <c r="J2" s="23"/>
      <c r="P2" s="43" t="s">
        <v>7</v>
      </c>
      <c r="Q2" s="3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3:40" s="1" customFormat="1" ht="19.5" customHeight="1">
      <c r="C3" s="20"/>
      <c r="D3" s="20"/>
      <c r="E3" s="5"/>
      <c r="F3" s="24" t="s">
        <v>3</v>
      </c>
      <c r="G3" s="14"/>
      <c r="H3" s="14"/>
      <c r="I3" s="14"/>
      <c r="J3" s="15"/>
      <c r="K3" s="25"/>
      <c r="L3" s="15"/>
      <c r="M3" s="15"/>
      <c r="N3" s="15"/>
      <c r="O3" s="15"/>
      <c r="P3" s="36"/>
      <c r="Q3" s="44" t="s">
        <v>1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34"/>
      <c r="AE3" s="34"/>
      <c r="AF3" s="5"/>
      <c r="AG3" s="5"/>
      <c r="AH3" s="5"/>
      <c r="AI3" s="5"/>
      <c r="AJ3" s="5"/>
      <c r="AK3" s="5"/>
      <c r="AL3" s="5"/>
      <c r="AM3" s="5"/>
      <c r="AN3" s="5"/>
    </row>
    <row r="4" spans="3:47" s="1" customFormat="1" ht="11.25" customHeight="1">
      <c r="C4" s="20"/>
      <c r="D4" s="20"/>
      <c r="E4" s="5"/>
      <c r="F4" s="7"/>
      <c r="G4" s="6"/>
      <c r="H4" s="16"/>
      <c r="I4" s="17"/>
      <c r="J4" s="18"/>
      <c r="K4" s="20"/>
      <c r="L4" s="18"/>
      <c r="M4" s="18"/>
      <c r="N4" s="18"/>
      <c r="O4" s="18"/>
      <c r="P4" s="36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5"/>
      <c r="AG4" s="5"/>
      <c r="AH4" s="31" t="s">
        <v>4</v>
      </c>
      <c r="AI4" s="31">
        <v>2</v>
      </c>
      <c r="AJ4" s="31">
        <v>3</v>
      </c>
      <c r="AK4" s="31">
        <v>5</v>
      </c>
      <c r="AL4" s="31">
        <v>7</v>
      </c>
      <c r="AM4" s="31">
        <v>11</v>
      </c>
      <c r="AN4" s="31"/>
      <c r="AQ4" s="27">
        <v>2</v>
      </c>
      <c r="AR4" s="27">
        <v>3</v>
      </c>
      <c r="AS4" s="27">
        <v>5</v>
      </c>
      <c r="AT4" s="27">
        <v>7</v>
      </c>
      <c r="AU4" s="27">
        <v>11</v>
      </c>
    </row>
    <row r="5" spans="1:48" s="2" customFormat="1" ht="22.5" customHeight="1">
      <c r="A5" s="3">
        <v>1</v>
      </c>
      <c r="B5" s="3" t="s">
        <v>5</v>
      </c>
      <c r="C5" s="13"/>
      <c r="D5" s="13">
        <f>AN5</f>
        <v>54</v>
      </c>
      <c r="E5" s="13"/>
      <c r="F5" s="10"/>
      <c r="G5" s="11"/>
      <c r="H5" s="12">
        <v>2</v>
      </c>
      <c r="I5" s="12" t="s">
        <v>5</v>
      </c>
      <c r="J5" s="13"/>
      <c r="K5" s="13">
        <f>AN7</f>
        <v>44</v>
      </c>
      <c r="L5" s="13"/>
      <c r="M5" s="10"/>
      <c r="N5" s="12"/>
      <c r="O5" s="10"/>
      <c r="P5" s="37">
        <v>1</v>
      </c>
      <c r="Q5" s="38" t="s">
        <v>0</v>
      </c>
      <c r="R5" s="28">
        <f>IF(AI5&lt;&gt;0,$AI$4,"")</f>
        <v>2</v>
      </c>
      <c r="S5" s="32">
        <f>IF(AI5&gt;1,AI5,"")</f>
      </c>
      <c r="T5" s="28" t="str">
        <f>IF(AJ5=0,"",IF(AI5&gt;0,"×",""))</f>
        <v>×</v>
      </c>
      <c r="U5" s="10">
        <f>IF(AJ5&lt;&gt;0,$AJ$4,"")</f>
        <v>3</v>
      </c>
      <c r="V5" s="32">
        <f>IF(AJ5&gt;1,AJ5,"")</f>
        <v>3</v>
      </c>
      <c r="W5" s="28">
        <f>IF(AK5=0,"",IF(AI5+AJ5&gt;0,"×",""))</f>
      </c>
      <c r="X5" s="10">
        <f>IF(AK5&lt;&gt;0,$AK$4,"")</f>
      </c>
      <c r="Y5" s="33">
        <f>IF(AK5&gt;1,AK5,"")</f>
      </c>
      <c r="Z5" s="28">
        <f>IF(AL5=0,"",IF(AI5+AJ5+AK5&gt;0,"×",""))</f>
      </c>
      <c r="AA5" s="28">
        <f>IF(AL5&lt;&gt;0,$AL$4,"")</f>
      </c>
      <c r="AB5" s="33">
        <f>IF(AL5&gt;1,AL5,"")</f>
      </c>
      <c r="AC5" s="28">
        <f>IF(AM5=0,"",IF(AI5+AJ5+AK5+AL5&gt;0,"×",""))</f>
      </c>
      <c r="AD5" s="30">
        <f>IF(AM5&lt;&gt;0,$AM$4,"")</f>
      </c>
      <c r="AE5" s="33">
        <f>IF(AM5&gt;1,AM5,"")</f>
      </c>
      <c r="AF5" s="10"/>
      <c r="AG5" s="13"/>
      <c r="AH5" s="31">
        <f ca="1">INT(RAND()*56+1)</f>
        <v>29</v>
      </c>
      <c r="AI5" s="13">
        <f>VLOOKUP(AH5,$AP$5:$AV$150,2)</f>
        <v>1</v>
      </c>
      <c r="AJ5" s="13">
        <f>VLOOKUP(AH5,$AP$5:$AV$150,3)</f>
        <v>3</v>
      </c>
      <c r="AK5" s="13">
        <f>VLOOKUP(AH5,$AP$5:$AV$150,4)</f>
        <v>0</v>
      </c>
      <c r="AL5" s="13">
        <f>VLOOKUP(AH5,$AP$5:$AV$150,5)</f>
        <v>0</v>
      </c>
      <c r="AM5" s="13">
        <f>VLOOKUP(AH5,$AP$5:$AV$150,6)</f>
        <v>0</v>
      </c>
      <c r="AN5" s="13">
        <f>VLOOKUP(AH5,$AP$5:$AV$149,7)</f>
        <v>54</v>
      </c>
      <c r="AP5">
        <v>2</v>
      </c>
      <c r="AQ5" s="2">
        <v>1</v>
      </c>
      <c r="AR5" s="2">
        <v>1</v>
      </c>
      <c r="AV5">
        <f aca="true" t="shared" si="0" ref="AV5:AV35">$AQ$4^AQ5*$AR$4^AR5*$AS$4^AS5*$AT$4^AT5*$AU$4^AU5</f>
        <v>6</v>
      </c>
    </row>
    <row r="6" spans="1:48" s="2" customFormat="1" ht="22.5" customHeight="1">
      <c r="A6" s="3"/>
      <c r="B6" s="3"/>
      <c r="C6" s="3"/>
      <c r="D6" s="3"/>
      <c r="E6" s="12"/>
      <c r="F6" s="13"/>
      <c r="G6" s="11"/>
      <c r="H6" s="13"/>
      <c r="I6" s="13"/>
      <c r="J6" s="13"/>
      <c r="K6" s="3"/>
      <c r="L6" s="13"/>
      <c r="M6" s="12"/>
      <c r="N6" s="11"/>
      <c r="O6" s="11"/>
      <c r="P6" s="36"/>
      <c r="Q6" s="22"/>
      <c r="R6" s="28"/>
      <c r="S6" s="32"/>
      <c r="T6" s="28"/>
      <c r="U6" s="10"/>
      <c r="V6" s="32"/>
      <c r="W6" s="28"/>
      <c r="X6" s="10"/>
      <c r="Y6" s="33"/>
      <c r="Z6" s="28"/>
      <c r="AA6" s="28"/>
      <c r="AB6" s="33"/>
      <c r="AC6" s="28"/>
      <c r="AD6" s="30"/>
      <c r="AE6" s="33"/>
      <c r="AF6" s="13"/>
      <c r="AG6" s="13"/>
      <c r="AH6" s="31"/>
      <c r="AI6" s="13"/>
      <c r="AJ6" s="13"/>
      <c r="AK6" s="13"/>
      <c r="AL6" s="13"/>
      <c r="AM6" s="13"/>
      <c r="AN6" s="13"/>
      <c r="AP6">
        <v>3</v>
      </c>
      <c r="AQ6">
        <v>3</v>
      </c>
      <c r="AR6"/>
      <c r="AS6"/>
      <c r="AT6"/>
      <c r="AU6"/>
      <c r="AV6">
        <f t="shared" si="0"/>
        <v>8</v>
      </c>
    </row>
    <row r="7" spans="1:48" s="2" customFormat="1" ht="22.5" customHeight="1">
      <c r="A7" s="3"/>
      <c r="B7" s="3"/>
      <c r="C7" s="3"/>
      <c r="D7" s="3"/>
      <c r="E7" s="12"/>
      <c r="F7" s="13"/>
      <c r="G7" s="11"/>
      <c r="H7" s="13"/>
      <c r="I7" s="13"/>
      <c r="J7" s="13"/>
      <c r="K7" s="3"/>
      <c r="L7" s="13"/>
      <c r="M7" s="12"/>
      <c r="N7" s="11"/>
      <c r="O7" s="11"/>
      <c r="P7" s="36">
        <v>2</v>
      </c>
      <c r="Q7" s="22" t="s">
        <v>0</v>
      </c>
      <c r="R7" s="28">
        <f>IF(AI7&lt;&gt;0,$AI$4,"")</f>
        <v>2</v>
      </c>
      <c r="S7" s="32">
        <f>IF(AI7&gt;1,AI7,"")</f>
        <v>2</v>
      </c>
      <c r="T7" s="28">
        <f>IF(AJ7=0,"",IF(AI7&gt;0,"×",""))</f>
      </c>
      <c r="U7" s="10">
        <f>IF(AJ7&lt;&gt;0,$AJ$4,"")</f>
      </c>
      <c r="V7" s="32">
        <f>IF(AJ7&gt;1,AJ7,"")</f>
      </c>
      <c r="W7" s="28">
        <f>IF(AK7=0,"",IF(AI7+AJ7&gt;0,"×",""))</f>
      </c>
      <c r="X7" s="10">
        <f>IF(AK7&lt;&gt;0,$AK$4,"")</f>
      </c>
      <c r="Y7" s="33">
        <f>IF(AK7&gt;1,AK7,"")</f>
      </c>
      <c r="Z7" s="28">
        <f>IF(AL7=0,"",IF(AI7+AJ7+AK7&gt;0,"×",""))</f>
      </c>
      <c r="AA7" s="28">
        <f>IF(AL7&lt;&gt;0,$AL$4,"")</f>
      </c>
      <c r="AB7" s="33">
        <f>IF(AL7&gt;1,AL7,"")</f>
      </c>
      <c r="AC7" s="28" t="str">
        <f>IF(AM7=0,"",IF(AI7+AJ7+AK7+AL7&gt;0,"×",""))</f>
        <v>×</v>
      </c>
      <c r="AD7" s="30">
        <f>IF(AM7&lt;&gt;0,$AM$4,"")</f>
        <v>11</v>
      </c>
      <c r="AE7" s="33">
        <f>IF(AM7&gt;1,AM7,"")</f>
      </c>
      <c r="AF7" s="10"/>
      <c r="AG7" s="13"/>
      <c r="AH7" s="31">
        <f ca="1">INT(RAND()*56+1)</f>
        <v>25</v>
      </c>
      <c r="AI7" s="13">
        <f>VLOOKUP(AH7,$AP$5:$AV$150,2)</f>
        <v>2</v>
      </c>
      <c r="AJ7" s="13">
        <f>VLOOKUP(AH7,$AP$5:$AV$150,3)</f>
        <v>0</v>
      </c>
      <c r="AK7" s="13">
        <f>VLOOKUP(AH7,$AP$5:$AV$150,4)</f>
        <v>0</v>
      </c>
      <c r="AL7" s="13">
        <f>VLOOKUP(AH7,$AP$5:$AV$150,5)</f>
        <v>0</v>
      </c>
      <c r="AM7" s="13">
        <f>VLOOKUP(AH7,$AP$5:$AV$150,6)</f>
        <v>1</v>
      </c>
      <c r="AN7" s="13">
        <f>VLOOKUP(AH7,$AP$5:$AV$149,7)</f>
        <v>44</v>
      </c>
      <c r="AP7">
        <v>4</v>
      </c>
      <c r="AR7" s="2">
        <v>2</v>
      </c>
      <c r="AV7">
        <f t="shared" si="0"/>
        <v>9</v>
      </c>
    </row>
    <row r="8" spans="1:48" s="2" customFormat="1" ht="22.5" customHeight="1">
      <c r="A8" s="3"/>
      <c r="B8" s="3"/>
      <c r="C8" s="3"/>
      <c r="D8" s="3"/>
      <c r="E8" s="12"/>
      <c r="F8" s="13"/>
      <c r="G8" s="11"/>
      <c r="H8" s="13"/>
      <c r="I8" s="13"/>
      <c r="J8" s="13"/>
      <c r="K8" s="3"/>
      <c r="L8" s="13"/>
      <c r="M8" s="12"/>
      <c r="N8" s="11"/>
      <c r="O8" s="11"/>
      <c r="P8" s="36"/>
      <c r="Q8" s="22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4"/>
      <c r="AE8" s="11"/>
      <c r="AF8" s="10"/>
      <c r="AG8" s="13"/>
      <c r="AH8" s="31"/>
      <c r="AI8" s="13"/>
      <c r="AJ8" s="13"/>
      <c r="AK8" s="13"/>
      <c r="AL8" s="13"/>
      <c r="AM8" s="13"/>
      <c r="AN8" s="13"/>
      <c r="AP8">
        <v>5</v>
      </c>
      <c r="AQ8" s="2">
        <v>1</v>
      </c>
      <c r="AS8" s="2">
        <v>1</v>
      </c>
      <c r="AV8">
        <f t="shared" si="0"/>
        <v>10</v>
      </c>
    </row>
    <row r="9" spans="1:48" s="2" customFormat="1" ht="22.5" customHeight="1">
      <c r="A9" s="3"/>
      <c r="B9" s="3"/>
      <c r="C9" s="3"/>
      <c r="D9" s="3"/>
      <c r="E9" s="12"/>
      <c r="F9" s="13"/>
      <c r="G9" s="11"/>
      <c r="H9" s="13"/>
      <c r="I9" s="13"/>
      <c r="J9" s="13"/>
      <c r="K9" s="3"/>
      <c r="L9" s="13"/>
      <c r="M9" s="12"/>
      <c r="N9" s="11"/>
      <c r="O9" s="11"/>
      <c r="P9" s="36"/>
      <c r="Q9" s="22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4"/>
      <c r="AE9" s="11"/>
      <c r="AF9" s="13"/>
      <c r="AG9" s="13"/>
      <c r="AH9" s="31"/>
      <c r="AI9" s="13"/>
      <c r="AJ9" s="13"/>
      <c r="AK9" s="13"/>
      <c r="AL9" s="13"/>
      <c r="AM9" s="13"/>
      <c r="AN9" s="13"/>
      <c r="AP9">
        <v>6</v>
      </c>
      <c r="AQ9">
        <v>2</v>
      </c>
      <c r="AR9">
        <v>1</v>
      </c>
      <c r="AS9"/>
      <c r="AT9"/>
      <c r="AU9"/>
      <c r="AV9">
        <f t="shared" si="0"/>
        <v>12</v>
      </c>
    </row>
    <row r="10" spans="1:48" s="2" customFormat="1" ht="22.5" customHeight="1">
      <c r="A10" s="3"/>
      <c r="B10" s="3"/>
      <c r="C10" s="3"/>
      <c r="D10" s="3"/>
      <c r="E10" s="12"/>
      <c r="F10" s="13"/>
      <c r="G10" s="11"/>
      <c r="H10" s="13"/>
      <c r="I10" s="13"/>
      <c r="J10" s="13"/>
      <c r="K10" s="3"/>
      <c r="L10" s="13"/>
      <c r="M10" s="12"/>
      <c r="N10" s="11"/>
      <c r="O10" s="11"/>
      <c r="P10" s="36"/>
      <c r="Q10" s="22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4"/>
      <c r="AE10" s="11"/>
      <c r="AF10" s="13"/>
      <c r="AG10" s="13"/>
      <c r="AH10" s="31"/>
      <c r="AI10" s="13"/>
      <c r="AJ10" s="13"/>
      <c r="AK10" s="13"/>
      <c r="AL10" s="13"/>
      <c r="AM10" s="13"/>
      <c r="AN10" s="13"/>
      <c r="AP10">
        <v>7</v>
      </c>
      <c r="AQ10" s="2">
        <v>1</v>
      </c>
      <c r="AR10"/>
      <c r="AS10"/>
      <c r="AT10">
        <v>1</v>
      </c>
      <c r="AU10"/>
      <c r="AV10">
        <f t="shared" si="0"/>
        <v>14</v>
      </c>
    </row>
    <row r="11" spans="6:48" ht="22.5" customHeight="1">
      <c r="F11" s="19"/>
      <c r="P11" s="36"/>
      <c r="AH11" s="31"/>
      <c r="AP11">
        <v>8</v>
      </c>
      <c r="AQ11" s="2"/>
      <c r="AR11" s="2">
        <v>1</v>
      </c>
      <c r="AS11" s="2">
        <v>1</v>
      </c>
      <c r="AT11" s="2"/>
      <c r="AU11" s="2"/>
      <c r="AV11">
        <f t="shared" si="0"/>
        <v>15</v>
      </c>
    </row>
    <row r="12" spans="1:48" s="2" customFormat="1" ht="22.5" customHeight="1">
      <c r="A12" s="3">
        <v>3</v>
      </c>
      <c r="B12" s="3" t="s">
        <v>5</v>
      </c>
      <c r="C12" s="13"/>
      <c r="D12" s="13">
        <f>AN12</f>
        <v>80</v>
      </c>
      <c r="E12" s="13"/>
      <c r="F12" s="10"/>
      <c r="G12" s="11"/>
      <c r="H12" s="12">
        <v>4</v>
      </c>
      <c r="I12" s="12" t="s">
        <v>5</v>
      </c>
      <c r="J12" s="13"/>
      <c r="K12" s="13">
        <f>AN14</f>
        <v>14</v>
      </c>
      <c r="L12" s="13"/>
      <c r="M12" s="10"/>
      <c r="N12" s="12"/>
      <c r="O12" s="10"/>
      <c r="P12" s="37">
        <v>3</v>
      </c>
      <c r="Q12" s="38" t="s">
        <v>0</v>
      </c>
      <c r="R12" s="28">
        <f>IF(AI12&lt;&gt;0,$AI$4,"")</f>
        <v>2</v>
      </c>
      <c r="S12" s="32">
        <f>IF(AI12&gt;1,AI12,"")</f>
        <v>4</v>
      </c>
      <c r="T12" s="28">
        <f>IF(AJ12=0,"",IF(AI12&gt;0,"×",""))</f>
      </c>
      <c r="U12" s="10">
        <f>IF(AJ12&lt;&gt;0,$AJ$4,"")</f>
      </c>
      <c r="V12" s="32">
        <f>IF(AJ12&gt;1,AJ12,"")</f>
      </c>
      <c r="W12" s="28" t="str">
        <f>IF(AK12=0,"",IF(AI12+AJ12&gt;0,"×",""))</f>
        <v>×</v>
      </c>
      <c r="X12" s="10">
        <f>IF(AK12&lt;&gt;0,$AK$4,"")</f>
        <v>5</v>
      </c>
      <c r="Y12" s="33">
        <f>IF(AK12&gt;1,AK12,"")</f>
      </c>
      <c r="Z12" s="28">
        <f>IF(AL12=0,"",IF(AI12+AJ12+AK12&gt;0,"×",""))</f>
      </c>
      <c r="AA12" s="28">
        <f>IF(AL12&lt;&gt;0,$AL$4,"")</f>
      </c>
      <c r="AB12" s="33">
        <f>IF(AL12&gt;1,AL12,"")</f>
      </c>
      <c r="AC12" s="28">
        <f>IF(AM12=0,"",IF(AI12+AJ12+AK12+AL12&gt;0,"×",""))</f>
      </c>
      <c r="AD12" s="30">
        <f>IF(AM12&lt;&gt;0,$AM$4,"")</f>
      </c>
      <c r="AE12" s="33">
        <f>IF(AM12&gt;1,AM12,"")</f>
      </c>
      <c r="AF12" s="10"/>
      <c r="AG12" s="13"/>
      <c r="AH12" s="31">
        <f ca="1">INT(RAND()*56+1)</f>
        <v>39</v>
      </c>
      <c r="AI12" s="13">
        <f>VLOOKUP(AH12,$AP$5:$AV$150,2)</f>
        <v>4</v>
      </c>
      <c r="AJ12" s="13">
        <f>VLOOKUP(AH12,$AP$5:$AV$150,3)</f>
        <v>0</v>
      </c>
      <c r="AK12" s="13">
        <f>VLOOKUP(AH12,$AP$5:$AV$150,4)</f>
        <v>1</v>
      </c>
      <c r="AL12" s="13">
        <f>VLOOKUP(AH12,$AP$5:$AV$150,5)</f>
        <v>0</v>
      </c>
      <c r="AM12" s="13">
        <f>VLOOKUP(AH12,$AP$5:$AV$150,6)</f>
        <v>0</v>
      </c>
      <c r="AN12" s="13">
        <f>VLOOKUP(AH12,$AP$5:$AV$149,7)</f>
        <v>80</v>
      </c>
      <c r="AP12">
        <v>9</v>
      </c>
      <c r="AQ12">
        <v>4</v>
      </c>
      <c r="AR12"/>
      <c r="AS12"/>
      <c r="AT12"/>
      <c r="AU12"/>
      <c r="AV12">
        <f t="shared" si="0"/>
        <v>16</v>
      </c>
    </row>
    <row r="13" spans="1:48" s="2" customFormat="1" ht="22.5" customHeight="1">
      <c r="A13" s="3"/>
      <c r="B13" s="3"/>
      <c r="C13" s="3"/>
      <c r="D13" s="3"/>
      <c r="E13" s="12"/>
      <c r="F13" s="13"/>
      <c r="G13" s="11"/>
      <c r="H13" s="13"/>
      <c r="I13" s="13"/>
      <c r="J13" s="13"/>
      <c r="K13" s="3"/>
      <c r="L13" s="13"/>
      <c r="M13" s="12"/>
      <c r="N13" s="11"/>
      <c r="O13" s="11"/>
      <c r="P13" s="36"/>
      <c r="Q13" s="22"/>
      <c r="R13" s="28"/>
      <c r="S13" s="32"/>
      <c r="T13" s="28"/>
      <c r="U13" s="10"/>
      <c r="V13" s="32"/>
      <c r="W13" s="28"/>
      <c r="X13" s="10"/>
      <c r="Y13" s="33"/>
      <c r="Z13" s="28"/>
      <c r="AA13" s="28"/>
      <c r="AB13" s="33"/>
      <c r="AC13" s="28"/>
      <c r="AD13" s="30"/>
      <c r="AE13" s="33"/>
      <c r="AF13" s="13"/>
      <c r="AG13" s="13"/>
      <c r="AH13" s="31"/>
      <c r="AI13" s="13"/>
      <c r="AJ13" s="13"/>
      <c r="AK13" s="13"/>
      <c r="AL13" s="13"/>
      <c r="AM13" s="13"/>
      <c r="AN13" s="13"/>
      <c r="AP13">
        <v>10</v>
      </c>
      <c r="AQ13">
        <v>1</v>
      </c>
      <c r="AR13">
        <v>2</v>
      </c>
      <c r="AS13"/>
      <c r="AT13"/>
      <c r="AU13"/>
      <c r="AV13">
        <f t="shared" si="0"/>
        <v>18</v>
      </c>
    </row>
    <row r="14" spans="1:48" s="2" customFormat="1" ht="22.5" customHeight="1">
      <c r="A14" s="3"/>
      <c r="B14" s="3"/>
      <c r="C14" s="3"/>
      <c r="D14" s="3"/>
      <c r="E14" s="12"/>
      <c r="F14" s="13"/>
      <c r="G14" s="11"/>
      <c r="H14" s="13"/>
      <c r="I14" s="13"/>
      <c r="J14" s="13"/>
      <c r="K14" s="3"/>
      <c r="L14" s="13"/>
      <c r="M14" s="12"/>
      <c r="N14" s="11"/>
      <c r="O14" s="11"/>
      <c r="P14" s="36">
        <v>4</v>
      </c>
      <c r="Q14" s="22" t="s">
        <v>0</v>
      </c>
      <c r="R14" s="28">
        <f>IF(AI14&lt;&gt;0,$AI$4,"")</f>
        <v>2</v>
      </c>
      <c r="S14" s="32">
        <f>IF(AI14&gt;1,AI14,"")</f>
      </c>
      <c r="T14" s="28">
        <f>IF(AJ14=0,"",IF(AI14&gt;0,"×",""))</f>
      </c>
      <c r="U14" s="10">
        <f>IF(AJ14&lt;&gt;0,$AJ$4,"")</f>
      </c>
      <c r="V14" s="32">
        <f>IF(AJ14&gt;1,AJ14,"")</f>
      </c>
      <c r="W14" s="28">
        <f>IF(AK14=0,"",IF(AI14+AJ14&gt;0,"×",""))</f>
      </c>
      <c r="X14" s="10">
        <f>IF(AK14&lt;&gt;0,$AK$4,"")</f>
      </c>
      <c r="Y14" s="33">
        <f>IF(AK14&gt;1,AK14,"")</f>
      </c>
      <c r="Z14" s="28" t="str">
        <f>IF(AL14=0,"",IF(AI14+AJ14+AK14&gt;0,"×",""))</f>
        <v>×</v>
      </c>
      <c r="AA14" s="28">
        <f>IF(AL14&lt;&gt;0,$AL$4,"")</f>
        <v>7</v>
      </c>
      <c r="AB14" s="33">
        <f>IF(AL14&gt;1,AL14,"")</f>
      </c>
      <c r="AC14" s="28">
        <f>IF(AM14=0,"",IF(AI14+AJ14+AK14+AL14&gt;0,"×",""))</f>
      </c>
      <c r="AD14" s="30">
        <f>IF(AM14&lt;&gt;0,$AM$4,"")</f>
      </c>
      <c r="AE14" s="33">
        <f>IF(AM14&gt;1,AM14,"")</f>
      </c>
      <c r="AF14" s="10"/>
      <c r="AG14" s="13"/>
      <c r="AH14" s="31">
        <f ca="1">INT(RAND()*56+1)</f>
        <v>7</v>
      </c>
      <c r="AI14" s="13">
        <f>VLOOKUP(AH14,$AP$5:$AV$150,2)</f>
        <v>1</v>
      </c>
      <c r="AJ14" s="13">
        <f>VLOOKUP(AH14,$AP$5:$AV$150,3)</f>
        <v>0</v>
      </c>
      <c r="AK14" s="13">
        <f>VLOOKUP(AH14,$AP$5:$AV$150,4)</f>
        <v>0</v>
      </c>
      <c r="AL14" s="13">
        <f>VLOOKUP(AH14,$AP$5:$AV$150,5)</f>
        <v>1</v>
      </c>
      <c r="AM14" s="13">
        <f>VLOOKUP(AH14,$AP$5:$AV$150,6)</f>
        <v>0</v>
      </c>
      <c r="AN14" s="13">
        <f>VLOOKUP(AH14,$AP$5:$AV$149,7)</f>
        <v>14</v>
      </c>
      <c r="AP14">
        <v>11</v>
      </c>
      <c r="AQ14">
        <v>2</v>
      </c>
      <c r="AR14"/>
      <c r="AS14">
        <v>1</v>
      </c>
      <c r="AT14"/>
      <c r="AU14"/>
      <c r="AV14">
        <f t="shared" si="0"/>
        <v>20</v>
      </c>
    </row>
    <row r="15" spans="1:48" s="2" customFormat="1" ht="22.5" customHeight="1">
      <c r="A15" s="3"/>
      <c r="B15" s="3"/>
      <c r="C15" s="3"/>
      <c r="D15" s="3"/>
      <c r="E15" s="12"/>
      <c r="F15" s="13"/>
      <c r="G15" s="11"/>
      <c r="H15" s="13"/>
      <c r="I15" s="13"/>
      <c r="J15" s="13"/>
      <c r="K15" s="3"/>
      <c r="L15" s="13"/>
      <c r="M15" s="12"/>
      <c r="N15" s="11"/>
      <c r="O15" s="11"/>
      <c r="P15" s="36"/>
      <c r="Q15" s="22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4"/>
      <c r="AE15" s="11"/>
      <c r="AF15" s="10"/>
      <c r="AG15" s="13"/>
      <c r="AH15" s="31"/>
      <c r="AI15" s="13"/>
      <c r="AJ15" s="13"/>
      <c r="AK15" s="13"/>
      <c r="AL15" s="13"/>
      <c r="AM15" s="13"/>
      <c r="AN15" s="13"/>
      <c r="AP15">
        <v>12</v>
      </c>
      <c r="AR15" s="2">
        <v>1</v>
      </c>
      <c r="AT15" s="2">
        <v>1</v>
      </c>
      <c r="AV15">
        <f t="shared" si="0"/>
        <v>21</v>
      </c>
    </row>
    <row r="16" spans="1:48" s="2" customFormat="1" ht="22.5" customHeight="1">
      <c r="A16" s="3"/>
      <c r="B16" s="3"/>
      <c r="C16" s="3"/>
      <c r="D16" s="3"/>
      <c r="E16" s="12"/>
      <c r="F16" s="13"/>
      <c r="G16" s="11"/>
      <c r="H16" s="13"/>
      <c r="I16" s="13"/>
      <c r="J16" s="13"/>
      <c r="K16" s="3"/>
      <c r="L16" s="13"/>
      <c r="M16" s="12"/>
      <c r="N16" s="11"/>
      <c r="O16" s="11"/>
      <c r="P16" s="36"/>
      <c r="Q16" s="22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4"/>
      <c r="AE16" s="11"/>
      <c r="AF16" s="13"/>
      <c r="AG16" s="13"/>
      <c r="AH16" s="31"/>
      <c r="AI16" s="13"/>
      <c r="AJ16" s="13"/>
      <c r="AK16" s="13"/>
      <c r="AL16" s="13"/>
      <c r="AM16" s="13"/>
      <c r="AN16" s="13"/>
      <c r="AP16">
        <v>13</v>
      </c>
      <c r="AQ16" s="2">
        <v>1</v>
      </c>
      <c r="AU16" s="2">
        <v>1</v>
      </c>
      <c r="AV16">
        <f t="shared" si="0"/>
        <v>22</v>
      </c>
    </row>
    <row r="17" spans="1:48" s="2" customFormat="1" ht="22.5" customHeight="1">
      <c r="A17" s="3"/>
      <c r="B17" s="3"/>
      <c r="C17" s="3"/>
      <c r="D17" s="3"/>
      <c r="E17" s="12"/>
      <c r="F17" s="13"/>
      <c r="G17" s="11"/>
      <c r="H17" s="13"/>
      <c r="I17" s="13"/>
      <c r="J17" s="13"/>
      <c r="K17" s="3"/>
      <c r="L17" s="13"/>
      <c r="M17" s="12"/>
      <c r="N17" s="11"/>
      <c r="O17" s="11"/>
      <c r="P17" s="36"/>
      <c r="Q17" s="2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4"/>
      <c r="AE17" s="11"/>
      <c r="AF17" s="13"/>
      <c r="AG17" s="13"/>
      <c r="AH17" s="31"/>
      <c r="AI17" s="13"/>
      <c r="AJ17" s="13"/>
      <c r="AK17" s="13"/>
      <c r="AL17" s="13"/>
      <c r="AM17" s="13"/>
      <c r="AN17" s="13"/>
      <c r="AP17">
        <v>14</v>
      </c>
      <c r="AQ17">
        <v>3</v>
      </c>
      <c r="AR17">
        <v>1</v>
      </c>
      <c r="AS17"/>
      <c r="AT17"/>
      <c r="AU17"/>
      <c r="AV17">
        <f t="shared" si="0"/>
        <v>24</v>
      </c>
    </row>
    <row r="18" spans="6:48" ht="22.5" customHeight="1">
      <c r="F18" s="19"/>
      <c r="P18" s="36"/>
      <c r="AH18" s="31"/>
      <c r="AP18">
        <v>15</v>
      </c>
      <c r="AQ18" s="2"/>
      <c r="AR18" s="2"/>
      <c r="AS18" s="2">
        <v>2</v>
      </c>
      <c r="AT18" s="2"/>
      <c r="AU18" s="2"/>
      <c r="AV18">
        <f t="shared" si="0"/>
        <v>25</v>
      </c>
    </row>
    <row r="19" spans="1:48" s="2" customFormat="1" ht="22.5" customHeight="1">
      <c r="A19" s="3">
        <v>5</v>
      </c>
      <c r="B19" s="3" t="s">
        <v>5</v>
      </c>
      <c r="C19" s="13"/>
      <c r="D19" s="13">
        <f>AN19</f>
        <v>88</v>
      </c>
      <c r="E19" s="13"/>
      <c r="F19" s="10"/>
      <c r="G19" s="11"/>
      <c r="H19" s="12">
        <v>6</v>
      </c>
      <c r="I19" s="12" t="s">
        <v>5</v>
      </c>
      <c r="J19" s="13"/>
      <c r="K19" s="13">
        <f>AN21</f>
        <v>125</v>
      </c>
      <c r="L19" s="13"/>
      <c r="M19" s="10"/>
      <c r="N19" s="12"/>
      <c r="O19" s="10"/>
      <c r="P19" s="37">
        <v>5</v>
      </c>
      <c r="Q19" s="38" t="s">
        <v>0</v>
      </c>
      <c r="R19" s="28">
        <f>IF(AI19&lt;&gt;0,$AI$4,"")</f>
        <v>2</v>
      </c>
      <c r="S19" s="32">
        <f>IF(AI19&gt;1,AI19,"")</f>
        <v>3</v>
      </c>
      <c r="T19" s="28">
        <f>IF(AJ19=0,"",IF(AI19&gt;0,"×",""))</f>
      </c>
      <c r="U19" s="10">
        <f>IF(AJ19&lt;&gt;0,$AJ$4,"")</f>
      </c>
      <c r="V19" s="32">
        <f>IF(AJ19&gt;1,AJ19,"")</f>
      </c>
      <c r="W19" s="28">
        <f>IF(AK19=0,"",IF(AI19+AJ19&gt;0,"×",""))</f>
      </c>
      <c r="X19" s="10">
        <f>IF(AK19&lt;&gt;0,$AK$4,"")</f>
      </c>
      <c r="Y19" s="33">
        <f>IF(AK19&gt;1,AK19,"")</f>
      </c>
      <c r="Z19" s="28">
        <f>IF(AL19=0,"",IF(AI19+AJ19+AK19&gt;0,"×",""))</f>
      </c>
      <c r="AA19" s="28">
        <f>IF(AL19&lt;&gt;0,$AL$4,"")</f>
      </c>
      <c r="AB19" s="33">
        <f>IF(AL19&gt;1,AL19,"")</f>
      </c>
      <c r="AC19" s="28" t="str">
        <f>IF(AM19=0,"",IF(AI19+AJ19+AK19+AL19&gt;0,"×",""))</f>
        <v>×</v>
      </c>
      <c r="AD19" s="30">
        <f>IF(AM19&lt;&gt;0,$AM$4,"")</f>
        <v>11</v>
      </c>
      <c r="AE19" s="33">
        <f>IF(AM19&gt;1,AM19,"")</f>
      </c>
      <c r="AF19" s="10"/>
      <c r="AG19" s="13"/>
      <c r="AH19" s="31">
        <f ca="1">INT(RAND()*56+1)</f>
        <v>42</v>
      </c>
      <c r="AI19" s="13">
        <f>VLOOKUP(AH19,$AP$5:$AV$150,2)</f>
        <v>3</v>
      </c>
      <c r="AJ19" s="13">
        <f>VLOOKUP(AH19,$AP$5:$AV$150,3)</f>
        <v>0</v>
      </c>
      <c r="AK19" s="13">
        <f>VLOOKUP(AH19,$AP$5:$AV$150,4)</f>
        <v>0</v>
      </c>
      <c r="AL19" s="13">
        <f>VLOOKUP(AH19,$AP$5:$AV$150,5)</f>
        <v>0</v>
      </c>
      <c r="AM19" s="13">
        <f>VLOOKUP(AH19,$AP$5:$AV$150,6)</f>
        <v>1</v>
      </c>
      <c r="AN19" s="13">
        <f>VLOOKUP(AH19,$AP$5:$AV$149,7)</f>
        <v>88</v>
      </c>
      <c r="AP19">
        <v>16</v>
      </c>
      <c r="AQ19"/>
      <c r="AR19">
        <v>3</v>
      </c>
      <c r="AS19"/>
      <c r="AT19"/>
      <c r="AU19"/>
      <c r="AV19">
        <f t="shared" si="0"/>
        <v>27</v>
      </c>
    </row>
    <row r="20" spans="1:48" s="2" customFormat="1" ht="22.5" customHeight="1">
      <c r="A20" s="3"/>
      <c r="B20" s="3"/>
      <c r="C20" s="3"/>
      <c r="D20" s="3"/>
      <c r="E20" s="12"/>
      <c r="F20" s="13"/>
      <c r="G20" s="11"/>
      <c r="H20" s="13"/>
      <c r="I20" s="13"/>
      <c r="J20" s="13"/>
      <c r="K20" s="3"/>
      <c r="L20" s="13"/>
      <c r="M20" s="12"/>
      <c r="N20" s="11"/>
      <c r="O20" s="11"/>
      <c r="P20" s="36"/>
      <c r="Q20" s="22"/>
      <c r="R20" s="28"/>
      <c r="S20" s="32"/>
      <c r="T20" s="28"/>
      <c r="U20" s="10"/>
      <c r="V20" s="32"/>
      <c r="W20" s="28"/>
      <c r="X20" s="10"/>
      <c r="Y20" s="33"/>
      <c r="Z20" s="28"/>
      <c r="AA20" s="28"/>
      <c r="AB20" s="33"/>
      <c r="AC20" s="28"/>
      <c r="AD20" s="30"/>
      <c r="AE20" s="33"/>
      <c r="AF20" s="13"/>
      <c r="AG20" s="13"/>
      <c r="AH20" s="31"/>
      <c r="AI20" s="13"/>
      <c r="AJ20" s="13"/>
      <c r="AK20" s="13"/>
      <c r="AL20" s="13"/>
      <c r="AM20" s="13"/>
      <c r="AN20" s="13"/>
      <c r="AP20">
        <v>17</v>
      </c>
      <c r="AQ20">
        <v>2</v>
      </c>
      <c r="AR20"/>
      <c r="AS20"/>
      <c r="AT20">
        <v>1</v>
      </c>
      <c r="AU20"/>
      <c r="AV20">
        <f t="shared" si="0"/>
        <v>28</v>
      </c>
    </row>
    <row r="21" spans="1:48" s="2" customFormat="1" ht="22.5" customHeight="1">
      <c r="A21" s="3"/>
      <c r="B21" s="3"/>
      <c r="C21" s="3"/>
      <c r="D21" s="3"/>
      <c r="E21" s="12"/>
      <c r="F21" s="13"/>
      <c r="G21" s="11"/>
      <c r="H21" s="13"/>
      <c r="I21" s="13"/>
      <c r="J21" s="13"/>
      <c r="K21" s="3"/>
      <c r="L21" s="13"/>
      <c r="M21" s="12"/>
      <c r="N21" s="11"/>
      <c r="O21" s="11"/>
      <c r="P21" s="36">
        <v>6</v>
      </c>
      <c r="Q21" s="22" t="s">
        <v>0</v>
      </c>
      <c r="R21" s="28">
        <f>IF(AI21&lt;&gt;0,$AI$4,"")</f>
      </c>
      <c r="S21" s="32">
        <f>IF(AI21&gt;1,AI21,"")</f>
      </c>
      <c r="T21" s="28">
        <f>IF(AJ21=0,"",IF(AI21&gt;0,"×",""))</f>
      </c>
      <c r="U21" s="10">
        <f>IF(AJ21&lt;&gt;0,$AJ$4,"")</f>
      </c>
      <c r="V21" s="32">
        <f>IF(AJ21&gt;1,AJ21,"")</f>
      </c>
      <c r="W21" s="28">
        <f>IF(AK21=0,"",IF(AI21+AJ21&gt;0,"×",""))</f>
      </c>
      <c r="X21" s="10">
        <f>IF(AK21&lt;&gt;0,$AK$4,"")</f>
        <v>5</v>
      </c>
      <c r="Y21" s="33">
        <f>IF(AK21&gt;1,AK21,"")</f>
        <v>3</v>
      </c>
      <c r="Z21" s="28">
        <f>IF(AL21=0,"",IF(AI21+AJ21+AK21&gt;0,"×",""))</f>
      </c>
      <c r="AA21" s="28">
        <f>IF(AL21&lt;&gt;0,$AL$4,"")</f>
      </c>
      <c r="AB21" s="33">
        <f>IF(AL21&gt;1,AL21,"")</f>
      </c>
      <c r="AC21" s="28">
        <f>IF(AM21=0,"",IF(AI21+AJ21+AK21+AL21&gt;0,"×",""))</f>
      </c>
      <c r="AD21" s="30">
        <f>IF(AM21&lt;&gt;0,$AM$4,"")</f>
      </c>
      <c r="AE21" s="33">
        <f>IF(AM21&gt;1,AM21,"")</f>
      </c>
      <c r="AF21" s="10"/>
      <c r="AG21" s="13"/>
      <c r="AH21" s="31">
        <f ca="1">INT(RAND()*56+1)</f>
        <v>52</v>
      </c>
      <c r="AI21" s="13">
        <f>VLOOKUP(AH21,$AP$5:$AV$150,2)</f>
        <v>0</v>
      </c>
      <c r="AJ21" s="13">
        <f>VLOOKUP(AH21,$AP$5:$AV$150,3)</f>
        <v>0</v>
      </c>
      <c r="AK21" s="13">
        <f>VLOOKUP(AH21,$AP$5:$AV$150,4)</f>
        <v>3</v>
      </c>
      <c r="AL21" s="13">
        <f>VLOOKUP(AH21,$AP$5:$AV$150,5)</f>
        <v>0</v>
      </c>
      <c r="AM21" s="13">
        <f>VLOOKUP(AH21,$AP$5:$AV$150,6)</f>
        <v>0</v>
      </c>
      <c r="AN21" s="13">
        <f>VLOOKUP(AH21,$AP$5:$AV$149,7)</f>
        <v>125</v>
      </c>
      <c r="AP21">
        <v>18</v>
      </c>
      <c r="AQ21" s="2">
        <v>1</v>
      </c>
      <c r="AR21" s="2">
        <v>1</v>
      </c>
      <c r="AS21" s="2">
        <v>1</v>
      </c>
      <c r="AV21">
        <f t="shared" si="0"/>
        <v>30</v>
      </c>
    </row>
    <row r="22" spans="1:48" s="2" customFormat="1" ht="22.5" customHeight="1">
      <c r="A22" s="3"/>
      <c r="B22" s="3"/>
      <c r="C22" s="3"/>
      <c r="D22" s="3"/>
      <c r="E22" s="12"/>
      <c r="F22" s="13"/>
      <c r="G22" s="11"/>
      <c r="H22" s="13"/>
      <c r="I22" s="13"/>
      <c r="J22" s="13"/>
      <c r="K22" s="3"/>
      <c r="L22" s="13"/>
      <c r="M22" s="12"/>
      <c r="N22" s="11"/>
      <c r="O22" s="11"/>
      <c r="P22" s="36"/>
      <c r="Q22" s="22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4"/>
      <c r="AE22" s="11"/>
      <c r="AF22" s="10"/>
      <c r="AG22" s="13"/>
      <c r="AH22" s="31"/>
      <c r="AI22" s="13"/>
      <c r="AJ22" s="13"/>
      <c r="AK22" s="13"/>
      <c r="AL22" s="13"/>
      <c r="AM22" s="13"/>
      <c r="AN22" s="13"/>
      <c r="AP22">
        <v>19</v>
      </c>
      <c r="AR22" s="2">
        <v>1</v>
      </c>
      <c r="AU22" s="2">
        <v>1</v>
      </c>
      <c r="AV22">
        <f t="shared" si="0"/>
        <v>33</v>
      </c>
    </row>
    <row r="23" spans="1:48" s="2" customFormat="1" ht="22.5" customHeight="1">
      <c r="A23" s="3"/>
      <c r="B23" s="3"/>
      <c r="C23" s="3"/>
      <c r="D23" s="3"/>
      <c r="E23" s="12"/>
      <c r="F23" s="13"/>
      <c r="G23" s="11"/>
      <c r="H23" s="13"/>
      <c r="I23" s="13"/>
      <c r="J23" s="13"/>
      <c r="K23" s="3"/>
      <c r="L23" s="13"/>
      <c r="M23" s="12"/>
      <c r="N23" s="11"/>
      <c r="O23" s="11"/>
      <c r="P23" s="36"/>
      <c r="Q23" s="22"/>
      <c r="R23" s="4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4"/>
      <c r="AE23" s="11"/>
      <c r="AF23" s="13"/>
      <c r="AG23" s="13"/>
      <c r="AH23" s="31"/>
      <c r="AI23" s="13"/>
      <c r="AJ23" s="13"/>
      <c r="AK23" s="13"/>
      <c r="AL23" s="13"/>
      <c r="AM23" s="13"/>
      <c r="AN23" s="13"/>
      <c r="AP23">
        <v>20</v>
      </c>
      <c r="AS23" s="2">
        <v>1</v>
      </c>
      <c r="AT23" s="2">
        <v>1</v>
      </c>
      <c r="AV23">
        <f t="shared" si="0"/>
        <v>35</v>
      </c>
    </row>
    <row r="24" spans="1:48" s="2" customFormat="1" ht="22.5" customHeight="1">
      <c r="A24" s="3"/>
      <c r="B24" s="3"/>
      <c r="C24" s="3"/>
      <c r="D24" s="3"/>
      <c r="E24" s="12"/>
      <c r="F24" s="13"/>
      <c r="G24" s="11"/>
      <c r="H24" s="13"/>
      <c r="I24" s="13"/>
      <c r="J24" s="13"/>
      <c r="K24" s="3"/>
      <c r="L24" s="13"/>
      <c r="M24" s="12"/>
      <c r="N24" s="11"/>
      <c r="O24" s="11"/>
      <c r="P24" s="36"/>
      <c r="Q24" s="22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4"/>
      <c r="AE24" s="11"/>
      <c r="AF24" s="13"/>
      <c r="AG24" s="13"/>
      <c r="AH24" s="31"/>
      <c r="AI24" s="13"/>
      <c r="AJ24" s="13"/>
      <c r="AK24" s="13"/>
      <c r="AL24" s="13"/>
      <c r="AM24" s="13"/>
      <c r="AN24" s="13"/>
      <c r="AP24">
        <v>21</v>
      </c>
      <c r="AQ24">
        <v>2</v>
      </c>
      <c r="AR24">
        <v>2</v>
      </c>
      <c r="AS24"/>
      <c r="AT24"/>
      <c r="AU24"/>
      <c r="AV24">
        <f t="shared" si="0"/>
        <v>36</v>
      </c>
    </row>
    <row r="25" spans="6:48" ht="22.5" customHeight="1">
      <c r="F25" s="19"/>
      <c r="P25" s="36"/>
      <c r="AH25" s="31"/>
      <c r="AP25">
        <v>22</v>
      </c>
      <c r="AQ25">
        <v>3</v>
      </c>
      <c r="AS25">
        <v>1</v>
      </c>
      <c r="AV25">
        <f t="shared" si="0"/>
        <v>40</v>
      </c>
    </row>
    <row r="26" spans="1:48" s="2" customFormat="1" ht="22.5" customHeight="1">
      <c r="A26" s="3">
        <v>7</v>
      </c>
      <c r="B26" s="3" t="s">
        <v>5</v>
      </c>
      <c r="C26" s="13"/>
      <c r="D26" s="13">
        <f>AN26</f>
        <v>125</v>
      </c>
      <c r="E26" s="13"/>
      <c r="F26" s="10"/>
      <c r="G26" s="11"/>
      <c r="H26" s="12">
        <v>8</v>
      </c>
      <c r="I26" s="12" t="s">
        <v>5</v>
      </c>
      <c r="J26" s="13"/>
      <c r="K26" s="13">
        <f>AN28</f>
        <v>81</v>
      </c>
      <c r="L26" s="13"/>
      <c r="M26" s="10"/>
      <c r="N26" s="12"/>
      <c r="O26" s="10"/>
      <c r="P26" s="37">
        <v>7</v>
      </c>
      <c r="Q26" s="38" t="s">
        <v>0</v>
      </c>
      <c r="R26" s="28">
        <f>IF(AI26&lt;&gt;0,$AI$4,"")</f>
      </c>
      <c r="S26" s="32">
        <f>IF(AI26&gt;1,AI26,"")</f>
      </c>
      <c r="T26" s="28">
        <f>IF(AJ26=0,"",IF(AI26&gt;0,"×",""))</f>
      </c>
      <c r="U26" s="10">
        <f>IF(AJ26&lt;&gt;0,$AJ$4,"")</f>
      </c>
      <c r="V26" s="32">
        <f>IF(AJ26&gt;1,AJ26,"")</f>
      </c>
      <c r="W26" s="28">
        <f>IF(AK26=0,"",IF(AI26+AJ26&gt;0,"×",""))</f>
      </c>
      <c r="X26" s="10">
        <f>IF(AK26&lt;&gt;0,$AK$4,"")</f>
        <v>5</v>
      </c>
      <c r="Y26" s="33">
        <f>IF(AK26&gt;1,AK26,"")</f>
        <v>3</v>
      </c>
      <c r="Z26" s="28">
        <f>IF(AL26=0,"",IF(AI26+AJ26+AK26&gt;0,"×",""))</f>
      </c>
      <c r="AA26" s="28">
        <f>IF(AL26&lt;&gt;0,$AL$4,"")</f>
      </c>
      <c r="AB26" s="33">
        <f>IF(AL26&gt;1,AL26,"")</f>
      </c>
      <c r="AC26" s="28">
        <f>IF(AM26=0,"",IF(AI26+AJ26+AK26+AL26&gt;0,"×",""))</f>
      </c>
      <c r="AD26" s="30">
        <f>IF(AM26&lt;&gt;0,$AM$4,"")</f>
      </c>
      <c r="AE26" s="33">
        <f>IF(AM26&gt;1,AM26,"")</f>
      </c>
      <c r="AF26" s="10"/>
      <c r="AG26" s="13"/>
      <c r="AH26" s="31">
        <f ca="1">INT(RAND()*56+1)</f>
        <v>52</v>
      </c>
      <c r="AI26" s="13">
        <f>VLOOKUP(AH26,$AP$5:$AV$150,2)</f>
        <v>0</v>
      </c>
      <c r="AJ26" s="13">
        <f>VLOOKUP(AH26,$AP$5:$AV$150,3)</f>
        <v>0</v>
      </c>
      <c r="AK26" s="13">
        <f>VLOOKUP(AH26,$AP$5:$AV$150,4)</f>
        <v>3</v>
      </c>
      <c r="AL26" s="13">
        <f>VLOOKUP(AH26,$AP$5:$AV$150,5)</f>
        <v>0</v>
      </c>
      <c r="AM26" s="13">
        <f>VLOOKUP(AH26,$AP$5:$AV$150,6)</f>
        <v>0</v>
      </c>
      <c r="AN26" s="13">
        <f>VLOOKUP(AH26,$AP$5:$AV$149,7)</f>
        <v>125</v>
      </c>
      <c r="AP26">
        <v>23</v>
      </c>
      <c r="AQ26">
        <v>5</v>
      </c>
      <c r="AR26"/>
      <c r="AS26"/>
      <c r="AT26"/>
      <c r="AU26"/>
      <c r="AV26">
        <f t="shared" si="0"/>
        <v>32</v>
      </c>
    </row>
    <row r="27" spans="1:48" s="2" customFormat="1" ht="22.5" customHeight="1">
      <c r="A27" s="3"/>
      <c r="B27" s="3"/>
      <c r="C27" s="3"/>
      <c r="D27" s="3"/>
      <c r="E27" s="12"/>
      <c r="F27" s="13"/>
      <c r="G27" s="11"/>
      <c r="H27" s="13"/>
      <c r="I27" s="13"/>
      <c r="J27" s="13"/>
      <c r="K27" s="3"/>
      <c r="L27" s="13"/>
      <c r="M27" s="12"/>
      <c r="N27" s="11"/>
      <c r="O27" s="11"/>
      <c r="P27" s="36"/>
      <c r="Q27" s="22"/>
      <c r="R27" s="28"/>
      <c r="S27" s="32"/>
      <c r="T27" s="28"/>
      <c r="U27" s="10"/>
      <c r="V27" s="32"/>
      <c r="W27" s="28"/>
      <c r="X27" s="10"/>
      <c r="Y27" s="33"/>
      <c r="Z27" s="28"/>
      <c r="AA27" s="28"/>
      <c r="AB27" s="33"/>
      <c r="AC27" s="28"/>
      <c r="AD27" s="30"/>
      <c r="AE27" s="33"/>
      <c r="AF27" s="13"/>
      <c r="AG27" s="13"/>
      <c r="AH27" s="31"/>
      <c r="AI27" s="13"/>
      <c r="AJ27" s="13"/>
      <c r="AK27" s="13"/>
      <c r="AL27" s="13"/>
      <c r="AM27" s="13"/>
      <c r="AN27" s="13"/>
      <c r="AP27">
        <v>24</v>
      </c>
      <c r="AQ27" s="2">
        <v>1</v>
      </c>
      <c r="AR27" s="2">
        <v>1</v>
      </c>
      <c r="AT27" s="2">
        <v>1</v>
      </c>
      <c r="AV27">
        <f t="shared" si="0"/>
        <v>42</v>
      </c>
    </row>
    <row r="28" spans="1:48" s="2" customFormat="1" ht="22.5" customHeight="1">
      <c r="A28" s="3"/>
      <c r="B28" s="3"/>
      <c r="C28" s="3"/>
      <c r="D28" s="3"/>
      <c r="E28" s="12"/>
      <c r="F28" s="13"/>
      <c r="G28" s="11"/>
      <c r="H28" s="13"/>
      <c r="I28" s="13"/>
      <c r="J28" s="13"/>
      <c r="K28" s="3"/>
      <c r="L28" s="13"/>
      <c r="M28" s="12"/>
      <c r="N28" s="11"/>
      <c r="O28" s="11"/>
      <c r="P28" s="36">
        <v>8</v>
      </c>
      <c r="Q28" s="22" t="s">
        <v>0</v>
      </c>
      <c r="R28" s="28">
        <f>IF(AI28&lt;&gt;0,$AI$4,"")</f>
      </c>
      <c r="S28" s="32">
        <f>IF(AI28&gt;1,AI28,"")</f>
      </c>
      <c r="T28" s="28">
        <f>IF(AJ28=0,"",IF(AI28&gt;0,"×",""))</f>
      </c>
      <c r="U28" s="10">
        <f>IF(AJ28&lt;&gt;0,$AJ$4,"")</f>
        <v>3</v>
      </c>
      <c r="V28" s="32">
        <f>IF(AJ28&gt;1,AJ28,"")</f>
        <v>4</v>
      </c>
      <c r="W28" s="28">
        <f>IF(AK28=0,"",IF(AI28+AJ28&gt;0,"×",""))</f>
      </c>
      <c r="X28" s="10">
        <f>IF(AK28&lt;&gt;0,$AK$4,"")</f>
      </c>
      <c r="Y28" s="33">
        <f>IF(AK28&gt;1,AK28,"")</f>
      </c>
      <c r="Z28" s="28">
        <f>IF(AL28=0,"",IF(AI28+AJ28+AK28&gt;0,"×",""))</f>
      </c>
      <c r="AA28" s="28">
        <f>IF(AL28&lt;&gt;0,$AL$4,"")</f>
      </c>
      <c r="AB28" s="33">
        <f>IF(AL28&gt;1,AL28,"")</f>
      </c>
      <c r="AC28" s="28">
        <f>IF(AM28=0,"",IF(AI28+AJ28+AK28+AL28&gt;0,"×",""))</f>
      </c>
      <c r="AD28" s="30">
        <f>IF(AM28&lt;&gt;0,$AM$4,"")</f>
      </c>
      <c r="AE28" s="33">
        <f>IF(AM28&gt;1,AM28,"")</f>
      </c>
      <c r="AF28" s="10"/>
      <c r="AG28" s="13"/>
      <c r="AH28" s="31">
        <f ca="1">INT(RAND()*56+1)</f>
        <v>40</v>
      </c>
      <c r="AI28" s="13">
        <f>VLOOKUP(AH28,$AP$5:$AV$150,2)</f>
        <v>0</v>
      </c>
      <c r="AJ28" s="13">
        <f>VLOOKUP(AH28,$AP$5:$AV$150,3)</f>
        <v>4</v>
      </c>
      <c r="AK28" s="13">
        <f>VLOOKUP(AH28,$AP$5:$AV$150,4)</f>
        <v>0</v>
      </c>
      <c r="AL28" s="13">
        <f>VLOOKUP(AH28,$AP$5:$AV$150,5)</f>
        <v>0</v>
      </c>
      <c r="AM28" s="13">
        <f>VLOOKUP(AH28,$AP$5:$AV$150,6)</f>
        <v>0</v>
      </c>
      <c r="AN28" s="13">
        <f>VLOOKUP(AH28,$AP$5:$AV$149,7)</f>
        <v>81</v>
      </c>
      <c r="AP28">
        <v>25</v>
      </c>
      <c r="AQ28">
        <v>2</v>
      </c>
      <c r="AR28"/>
      <c r="AS28"/>
      <c r="AT28"/>
      <c r="AU28">
        <v>1</v>
      </c>
      <c r="AV28">
        <f t="shared" si="0"/>
        <v>44</v>
      </c>
    </row>
    <row r="29" spans="1:48" s="2" customFormat="1" ht="22.5" customHeight="1">
      <c r="A29" s="3"/>
      <c r="B29" s="3"/>
      <c r="C29" s="3"/>
      <c r="D29" s="3"/>
      <c r="E29" s="12"/>
      <c r="F29" s="13"/>
      <c r="G29" s="11"/>
      <c r="H29" s="13"/>
      <c r="I29" s="13"/>
      <c r="J29" s="13"/>
      <c r="K29" s="3"/>
      <c r="L29" s="13"/>
      <c r="M29" s="12"/>
      <c r="N29" s="11"/>
      <c r="O29" s="11"/>
      <c r="P29" s="36"/>
      <c r="Q29" s="22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4"/>
      <c r="AE29" s="11"/>
      <c r="AF29" s="10"/>
      <c r="AG29" s="13"/>
      <c r="AH29" s="31"/>
      <c r="AI29" s="13"/>
      <c r="AJ29" s="13"/>
      <c r="AK29" s="13"/>
      <c r="AL29" s="13"/>
      <c r="AM29" s="13"/>
      <c r="AN29" s="13"/>
      <c r="AP29">
        <v>26</v>
      </c>
      <c r="AQ29"/>
      <c r="AR29">
        <v>2</v>
      </c>
      <c r="AS29">
        <v>1</v>
      </c>
      <c r="AT29"/>
      <c r="AU29"/>
      <c r="AV29">
        <f t="shared" si="0"/>
        <v>45</v>
      </c>
    </row>
    <row r="30" spans="1:48" s="2" customFormat="1" ht="22.5" customHeight="1">
      <c r="A30" s="3"/>
      <c r="B30" s="3"/>
      <c r="C30" s="3"/>
      <c r="D30" s="3"/>
      <c r="E30" s="12"/>
      <c r="F30" s="13"/>
      <c r="G30" s="11"/>
      <c r="H30" s="13"/>
      <c r="I30" s="13"/>
      <c r="J30" s="13"/>
      <c r="K30" s="3"/>
      <c r="L30" s="13"/>
      <c r="M30" s="12"/>
      <c r="N30" s="11"/>
      <c r="O30" s="11"/>
      <c r="P30" s="36"/>
      <c r="Q30" s="22"/>
      <c r="R30" s="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4"/>
      <c r="AE30" s="11"/>
      <c r="AF30" s="13"/>
      <c r="AG30" s="13"/>
      <c r="AH30" s="31"/>
      <c r="AI30" s="13"/>
      <c r="AJ30" s="13"/>
      <c r="AK30" s="13"/>
      <c r="AL30" s="13"/>
      <c r="AM30" s="13"/>
      <c r="AN30" s="13"/>
      <c r="AP30">
        <v>27</v>
      </c>
      <c r="AQ30">
        <v>4</v>
      </c>
      <c r="AR30">
        <v>1</v>
      </c>
      <c r="AS30"/>
      <c r="AT30"/>
      <c r="AU30"/>
      <c r="AV30">
        <f t="shared" si="0"/>
        <v>48</v>
      </c>
    </row>
    <row r="31" spans="1:48" s="2" customFormat="1" ht="22.5" customHeight="1">
      <c r="A31" s="3"/>
      <c r="B31" s="3"/>
      <c r="C31" s="3"/>
      <c r="D31" s="3"/>
      <c r="E31" s="12"/>
      <c r="F31" s="13"/>
      <c r="G31" s="11"/>
      <c r="H31" s="13"/>
      <c r="I31" s="13"/>
      <c r="J31" s="13"/>
      <c r="K31" s="3"/>
      <c r="L31" s="13"/>
      <c r="M31" s="12"/>
      <c r="N31" s="11"/>
      <c r="O31" s="11"/>
      <c r="P31" s="36"/>
      <c r="Q31" s="22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4"/>
      <c r="AE31" s="11"/>
      <c r="AF31" s="13"/>
      <c r="AG31" s="13"/>
      <c r="AH31" s="31"/>
      <c r="AI31" s="13"/>
      <c r="AJ31" s="13"/>
      <c r="AK31" s="13"/>
      <c r="AL31" s="13"/>
      <c r="AM31" s="13"/>
      <c r="AN31" s="13"/>
      <c r="AP31">
        <v>28</v>
      </c>
      <c r="AT31" s="2">
        <v>2</v>
      </c>
      <c r="AV31">
        <f t="shared" si="0"/>
        <v>49</v>
      </c>
    </row>
    <row r="32" spans="6:48" ht="22.5" customHeight="1">
      <c r="F32" s="19"/>
      <c r="P32" s="36"/>
      <c r="AH32" s="31"/>
      <c r="AP32">
        <v>29</v>
      </c>
      <c r="AQ32">
        <v>1</v>
      </c>
      <c r="AR32">
        <v>3</v>
      </c>
      <c r="AV32">
        <f t="shared" si="0"/>
        <v>54</v>
      </c>
    </row>
    <row r="33" spans="1:48" s="2" customFormat="1" ht="22.5" customHeight="1">
      <c r="A33" s="3">
        <v>9</v>
      </c>
      <c r="B33" s="3" t="s">
        <v>5</v>
      </c>
      <c r="C33" s="13"/>
      <c r="D33" s="13">
        <f>AN33</f>
        <v>28</v>
      </c>
      <c r="E33" s="13"/>
      <c r="F33" s="10"/>
      <c r="G33" s="11"/>
      <c r="H33" s="12">
        <v>10</v>
      </c>
      <c r="I33" s="12" t="s">
        <v>5</v>
      </c>
      <c r="J33" s="13"/>
      <c r="K33" s="13">
        <f>AN35</f>
        <v>100</v>
      </c>
      <c r="L33" s="13"/>
      <c r="M33" s="10"/>
      <c r="N33" s="12"/>
      <c r="O33" s="10"/>
      <c r="P33" s="37">
        <v>9</v>
      </c>
      <c r="Q33" s="38" t="s">
        <v>0</v>
      </c>
      <c r="R33" s="28">
        <f>IF(AI33&lt;&gt;0,$AI$4,"")</f>
        <v>2</v>
      </c>
      <c r="S33" s="32">
        <f>IF(AI33&gt;1,AI33,"")</f>
        <v>2</v>
      </c>
      <c r="T33" s="28">
        <f>IF(AJ33=0,"",IF(AI33&gt;0,"×",""))</f>
      </c>
      <c r="U33" s="10">
        <f>IF(AJ33&lt;&gt;0,$AJ$4,"")</f>
      </c>
      <c r="V33" s="32">
        <f>IF(AJ33&gt;1,AJ33,"")</f>
      </c>
      <c r="W33" s="28">
        <f>IF(AK33=0,"",IF(AI33+AJ33&gt;0,"×",""))</f>
      </c>
      <c r="X33" s="10">
        <f>IF(AK33&lt;&gt;0,$AK$4,"")</f>
      </c>
      <c r="Y33" s="33">
        <f>IF(AK33&gt;1,AK33,"")</f>
      </c>
      <c r="Z33" s="28" t="str">
        <f>IF(AL33=0,"",IF(AI33+AJ33+AK33&gt;0,"×",""))</f>
        <v>×</v>
      </c>
      <c r="AA33" s="28">
        <f>IF(AL33&lt;&gt;0,$AL$4,"")</f>
        <v>7</v>
      </c>
      <c r="AB33" s="33">
        <f>IF(AL33&gt;1,AL33,"")</f>
      </c>
      <c r="AC33" s="28">
        <f>IF(AM33=0,"",IF(AI33+AJ33+AK33+AL33&gt;0,"×",""))</f>
      </c>
      <c r="AD33" s="30">
        <f>IF(AM33&lt;&gt;0,$AM$4,"")</f>
      </c>
      <c r="AE33" s="33">
        <f>IF(AM33&gt;1,AM33,"")</f>
      </c>
      <c r="AF33" s="10"/>
      <c r="AG33" s="13"/>
      <c r="AH33" s="31">
        <f ca="1">INT(RAND()*56+1)</f>
        <v>17</v>
      </c>
      <c r="AI33" s="13">
        <f>VLOOKUP(AH33,$AP$5:$AV$150,2)</f>
        <v>2</v>
      </c>
      <c r="AJ33" s="13">
        <f>VLOOKUP(AH33,$AP$5:$AV$150,3)</f>
        <v>0</v>
      </c>
      <c r="AK33" s="13">
        <f>VLOOKUP(AH33,$AP$5:$AV$150,4)</f>
        <v>0</v>
      </c>
      <c r="AL33" s="13">
        <f>VLOOKUP(AH33,$AP$5:$AV$150,5)</f>
        <v>1</v>
      </c>
      <c r="AM33" s="13">
        <f>VLOOKUP(AH33,$AP$5:$AV$150,6)</f>
        <v>0</v>
      </c>
      <c r="AN33" s="13">
        <f>VLOOKUP(AH33,$AP$5:$AV$149,7)</f>
        <v>28</v>
      </c>
      <c r="AP33">
        <v>30</v>
      </c>
      <c r="AS33" s="2">
        <v>1</v>
      </c>
      <c r="AU33" s="2">
        <v>1</v>
      </c>
      <c r="AV33">
        <f t="shared" si="0"/>
        <v>55</v>
      </c>
    </row>
    <row r="34" spans="1:48" s="2" customFormat="1" ht="22.5" customHeight="1">
      <c r="A34" s="3"/>
      <c r="B34" s="3"/>
      <c r="C34" s="3"/>
      <c r="D34" s="3"/>
      <c r="E34" s="12"/>
      <c r="F34" s="13"/>
      <c r="G34" s="11"/>
      <c r="H34" s="13"/>
      <c r="I34" s="13"/>
      <c r="J34" s="13"/>
      <c r="K34" s="3"/>
      <c r="L34" s="13"/>
      <c r="M34" s="12"/>
      <c r="N34" s="11"/>
      <c r="O34" s="11"/>
      <c r="P34" s="36"/>
      <c r="Q34" s="22"/>
      <c r="R34" s="28"/>
      <c r="S34" s="32"/>
      <c r="T34" s="28"/>
      <c r="U34" s="10"/>
      <c r="V34" s="32"/>
      <c r="W34" s="28"/>
      <c r="X34" s="10"/>
      <c r="Y34" s="33"/>
      <c r="Z34" s="28"/>
      <c r="AA34" s="28"/>
      <c r="AB34" s="33"/>
      <c r="AC34" s="28"/>
      <c r="AD34" s="30"/>
      <c r="AE34" s="33"/>
      <c r="AF34" s="13"/>
      <c r="AG34" s="13"/>
      <c r="AH34" s="31"/>
      <c r="AI34" s="13"/>
      <c r="AJ34" s="13"/>
      <c r="AK34" s="13"/>
      <c r="AL34" s="13"/>
      <c r="AM34" s="13"/>
      <c r="AN34" s="13"/>
      <c r="AP34">
        <v>31</v>
      </c>
      <c r="AQ34">
        <v>3</v>
      </c>
      <c r="AR34"/>
      <c r="AS34"/>
      <c r="AT34">
        <v>1</v>
      </c>
      <c r="AU34"/>
      <c r="AV34">
        <f t="shared" si="0"/>
        <v>56</v>
      </c>
    </row>
    <row r="35" spans="1:48" s="2" customFormat="1" ht="22.5" customHeight="1">
      <c r="A35" s="3"/>
      <c r="B35" s="3"/>
      <c r="C35" s="3"/>
      <c r="D35" s="3"/>
      <c r="E35" s="12"/>
      <c r="F35" s="13"/>
      <c r="G35" s="11"/>
      <c r="H35" s="13"/>
      <c r="I35" s="13"/>
      <c r="J35" s="13"/>
      <c r="K35" s="3"/>
      <c r="L35" s="13"/>
      <c r="M35" s="12"/>
      <c r="N35" s="11"/>
      <c r="O35" s="11"/>
      <c r="P35" s="36">
        <v>10</v>
      </c>
      <c r="Q35" s="22" t="s">
        <v>0</v>
      </c>
      <c r="R35" s="28">
        <f>IF(AI35&lt;&gt;0,$AI$4,"")</f>
        <v>2</v>
      </c>
      <c r="S35" s="32">
        <f>IF(AI35&gt;1,AI35,"")</f>
        <v>2</v>
      </c>
      <c r="T35" s="28">
        <f>IF(AJ35=0,"",IF(AI35&gt;0,"×",""))</f>
      </c>
      <c r="U35" s="10">
        <f>IF(AJ35&lt;&gt;0,$AJ$4,"")</f>
      </c>
      <c r="V35" s="32">
        <f>IF(AJ35&gt;1,AJ35,"")</f>
      </c>
      <c r="W35" s="28" t="str">
        <f>IF(AK35=0,"",IF(AI35+AJ35&gt;0,"×",""))</f>
        <v>×</v>
      </c>
      <c r="X35" s="10">
        <f>IF(AK35&lt;&gt;0,$AK$4,"")</f>
        <v>5</v>
      </c>
      <c r="Y35" s="33">
        <f>IF(AK35&gt;1,AK35,"")</f>
        <v>2</v>
      </c>
      <c r="Z35" s="28">
        <f>IF(AL35=0,"",IF(AI35+AJ35+AK35&gt;0,"×",""))</f>
      </c>
      <c r="AA35" s="28">
        <f>IF(AL35&lt;&gt;0,$AL$4,"")</f>
      </c>
      <c r="AB35" s="33">
        <f>IF(AL35&gt;1,AL35,"")</f>
      </c>
      <c r="AC35" s="28">
        <f>IF(AM35=0,"",IF(AI35+AJ35+AK35+AL35&gt;0,"×",""))</f>
      </c>
      <c r="AD35" s="30">
        <f>IF(AM35&lt;&gt;0,$AM$4,"")</f>
      </c>
      <c r="AE35" s="33">
        <f>IF(AM35&gt;1,AM35,"")</f>
      </c>
      <c r="AF35" s="10"/>
      <c r="AG35" s="13"/>
      <c r="AH35" s="31">
        <f ca="1">INT(RAND()*56+1)</f>
        <v>45</v>
      </c>
      <c r="AI35" s="13">
        <f>VLOOKUP(AH35,$AP$5:$AV$150,2)</f>
        <v>2</v>
      </c>
      <c r="AJ35" s="13">
        <f>VLOOKUP(AH35,$AP$5:$AV$150,3)</f>
        <v>0</v>
      </c>
      <c r="AK35" s="13">
        <f>VLOOKUP(AH35,$AP$5:$AV$150,4)</f>
        <v>2</v>
      </c>
      <c r="AL35" s="13">
        <f>VLOOKUP(AH35,$AP$5:$AV$150,5)</f>
        <v>0</v>
      </c>
      <c r="AM35" s="13">
        <f>VLOOKUP(AH35,$AP$5:$AV$150,6)</f>
        <v>0</v>
      </c>
      <c r="AN35" s="13">
        <f>VLOOKUP(AH35,$AP$5:$AV$149,7)</f>
        <v>100</v>
      </c>
      <c r="AP35">
        <v>32</v>
      </c>
      <c r="AQ35">
        <v>2</v>
      </c>
      <c r="AR35">
        <v>1</v>
      </c>
      <c r="AS35">
        <v>1</v>
      </c>
      <c r="AT35"/>
      <c r="AU35"/>
      <c r="AV35">
        <f t="shared" si="0"/>
        <v>60</v>
      </c>
    </row>
    <row r="36" spans="1:48" s="2" customFormat="1" ht="22.5" customHeight="1">
      <c r="A36" s="3"/>
      <c r="B36" s="3"/>
      <c r="C36" s="3"/>
      <c r="D36" s="3"/>
      <c r="E36" s="12"/>
      <c r="F36" s="13"/>
      <c r="G36" s="11"/>
      <c r="H36" s="13"/>
      <c r="I36" s="13"/>
      <c r="J36" s="13"/>
      <c r="K36" s="3"/>
      <c r="L36" s="13"/>
      <c r="M36" s="12"/>
      <c r="N36" s="11"/>
      <c r="O36" s="11"/>
      <c r="P36" s="36"/>
      <c r="Q36" s="22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4"/>
      <c r="AE36" s="11"/>
      <c r="AF36" s="10"/>
      <c r="AG36" s="13"/>
      <c r="AH36" s="13"/>
      <c r="AI36" s="13"/>
      <c r="AJ36" s="13"/>
      <c r="AK36" s="13"/>
      <c r="AL36" s="13"/>
      <c r="AM36" s="13"/>
      <c r="AN36" s="13"/>
      <c r="AP36">
        <v>33</v>
      </c>
      <c r="AQ36"/>
      <c r="AR36">
        <v>2</v>
      </c>
      <c r="AS36"/>
      <c r="AT36">
        <v>1</v>
      </c>
      <c r="AU36"/>
      <c r="AV36">
        <f aca="true" t="shared" si="1" ref="AV36:AV67">$AQ$4^AQ36*$AR$4^AR36*$AS$4^AS36*$AT$4^AT36*$AU$4^AU36</f>
        <v>63</v>
      </c>
    </row>
    <row r="37" spans="1:48" s="2" customFormat="1" ht="22.5" customHeight="1">
      <c r="A37" s="3"/>
      <c r="B37" s="3"/>
      <c r="C37" s="3"/>
      <c r="D37" s="3"/>
      <c r="E37" s="12"/>
      <c r="F37" s="13"/>
      <c r="G37" s="11"/>
      <c r="H37" s="13"/>
      <c r="I37" s="13"/>
      <c r="J37" s="13"/>
      <c r="K37" s="3"/>
      <c r="L37" s="13"/>
      <c r="M37" s="12"/>
      <c r="N37" s="11"/>
      <c r="O37" s="11"/>
      <c r="P37" s="36"/>
      <c r="Q37" s="22"/>
      <c r="R37" s="4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4"/>
      <c r="AE37" s="11"/>
      <c r="AF37" s="13"/>
      <c r="AG37" s="13"/>
      <c r="AH37" s="13"/>
      <c r="AI37" s="13"/>
      <c r="AJ37" s="13"/>
      <c r="AK37" s="13"/>
      <c r="AL37" s="13"/>
      <c r="AM37" s="13"/>
      <c r="AN37" s="13"/>
      <c r="AP37">
        <v>34</v>
      </c>
      <c r="AQ37">
        <v>6</v>
      </c>
      <c r="AR37"/>
      <c r="AS37"/>
      <c r="AT37"/>
      <c r="AU37"/>
      <c r="AV37">
        <f t="shared" si="1"/>
        <v>64</v>
      </c>
    </row>
    <row r="38" spans="16:48" ht="22.5" customHeight="1">
      <c r="P38" s="36"/>
      <c r="AP38">
        <v>35</v>
      </c>
      <c r="AQ38" s="2">
        <v>1</v>
      </c>
      <c r="AR38" s="2">
        <v>1</v>
      </c>
      <c r="AS38" s="2"/>
      <c r="AT38" s="2"/>
      <c r="AU38" s="2">
        <v>1</v>
      </c>
      <c r="AV38">
        <f t="shared" si="1"/>
        <v>66</v>
      </c>
    </row>
    <row r="39" spans="16:48" ht="21" customHeight="1">
      <c r="P39" s="39"/>
      <c r="AP39">
        <v>36</v>
      </c>
      <c r="AQ39" s="2">
        <v>1</v>
      </c>
      <c r="AR39" s="2"/>
      <c r="AS39" s="2">
        <v>1</v>
      </c>
      <c r="AT39" s="2">
        <v>1</v>
      </c>
      <c r="AU39" s="2"/>
      <c r="AV39">
        <f t="shared" si="1"/>
        <v>70</v>
      </c>
    </row>
    <row r="40" spans="16:48" ht="21" customHeight="1">
      <c r="P40" s="39"/>
      <c r="AP40">
        <v>37</v>
      </c>
      <c r="AQ40">
        <v>3</v>
      </c>
      <c r="AR40">
        <v>2</v>
      </c>
      <c r="AV40">
        <f t="shared" si="1"/>
        <v>72</v>
      </c>
    </row>
    <row r="41" spans="42:48" ht="17.25">
      <c r="AP41">
        <v>38</v>
      </c>
      <c r="AT41">
        <v>1</v>
      </c>
      <c r="AU41">
        <v>1</v>
      </c>
      <c r="AV41">
        <f t="shared" si="1"/>
        <v>77</v>
      </c>
    </row>
    <row r="42" spans="42:48" ht="17.25">
      <c r="AP42">
        <v>39</v>
      </c>
      <c r="AQ42">
        <v>4</v>
      </c>
      <c r="AS42">
        <v>1</v>
      </c>
      <c r="AV42">
        <f t="shared" si="1"/>
        <v>80</v>
      </c>
    </row>
    <row r="43" spans="42:48" ht="17.25">
      <c r="AP43">
        <v>40</v>
      </c>
      <c r="AR43">
        <v>4</v>
      </c>
      <c r="AV43">
        <f t="shared" si="1"/>
        <v>81</v>
      </c>
    </row>
    <row r="44" spans="42:48" ht="17.25">
      <c r="AP44">
        <v>41</v>
      </c>
      <c r="AQ44">
        <v>2</v>
      </c>
      <c r="AR44">
        <v>1</v>
      </c>
      <c r="AT44">
        <v>1</v>
      </c>
      <c r="AV44">
        <f t="shared" si="1"/>
        <v>84</v>
      </c>
    </row>
    <row r="45" spans="42:48" ht="17.25">
      <c r="AP45">
        <v>42</v>
      </c>
      <c r="AQ45">
        <v>3</v>
      </c>
      <c r="AU45">
        <v>1</v>
      </c>
      <c r="AV45">
        <f t="shared" si="1"/>
        <v>88</v>
      </c>
    </row>
    <row r="46" spans="42:48" ht="17.25">
      <c r="AP46">
        <v>43</v>
      </c>
      <c r="AQ46">
        <v>5</v>
      </c>
      <c r="AR46">
        <v>1</v>
      </c>
      <c r="AV46">
        <f t="shared" si="1"/>
        <v>96</v>
      </c>
    </row>
    <row r="47" spans="42:48" ht="17.25">
      <c r="AP47">
        <v>44</v>
      </c>
      <c r="AR47">
        <v>2</v>
      </c>
      <c r="AU47">
        <v>1</v>
      </c>
      <c r="AV47">
        <f t="shared" si="1"/>
        <v>99</v>
      </c>
    </row>
    <row r="48" spans="42:48" ht="17.25">
      <c r="AP48">
        <v>45</v>
      </c>
      <c r="AQ48">
        <v>2</v>
      </c>
      <c r="AS48">
        <v>2</v>
      </c>
      <c r="AV48">
        <f t="shared" si="1"/>
        <v>100</v>
      </c>
    </row>
    <row r="49" spans="42:48" ht="17.25">
      <c r="AP49">
        <v>46</v>
      </c>
      <c r="AR49">
        <v>1</v>
      </c>
      <c r="AS49">
        <v>1</v>
      </c>
      <c r="AT49" s="2">
        <v>1</v>
      </c>
      <c r="AV49">
        <f t="shared" si="1"/>
        <v>105</v>
      </c>
    </row>
    <row r="50" spans="42:48" ht="17.25">
      <c r="AP50">
        <v>47</v>
      </c>
      <c r="AQ50">
        <v>2</v>
      </c>
      <c r="AR50">
        <v>3</v>
      </c>
      <c r="AV50">
        <f t="shared" si="1"/>
        <v>108</v>
      </c>
    </row>
    <row r="51" spans="42:48" ht="17.25">
      <c r="AP51">
        <v>48</v>
      </c>
      <c r="AQ51" s="2">
        <v>1</v>
      </c>
      <c r="AR51" s="2"/>
      <c r="AS51" s="2">
        <v>1</v>
      </c>
      <c r="AT51" s="2"/>
      <c r="AU51" s="2">
        <v>1</v>
      </c>
      <c r="AV51">
        <f t="shared" si="1"/>
        <v>110</v>
      </c>
    </row>
    <row r="52" spans="42:48" ht="17.25">
      <c r="AP52">
        <v>49</v>
      </c>
      <c r="AQ52">
        <v>4</v>
      </c>
      <c r="AT52">
        <v>1</v>
      </c>
      <c r="AV52">
        <f t="shared" si="1"/>
        <v>112</v>
      </c>
    </row>
    <row r="53" spans="42:48" ht="17.25">
      <c r="AP53">
        <v>50</v>
      </c>
      <c r="AQ53">
        <v>3</v>
      </c>
      <c r="AR53">
        <v>1</v>
      </c>
      <c r="AS53">
        <v>1</v>
      </c>
      <c r="AV53">
        <f t="shared" si="1"/>
        <v>120</v>
      </c>
    </row>
    <row r="54" spans="42:48" ht="17.25">
      <c r="AP54">
        <v>51</v>
      </c>
      <c r="AU54">
        <v>2</v>
      </c>
      <c r="AV54">
        <f t="shared" si="1"/>
        <v>121</v>
      </c>
    </row>
    <row r="55" spans="42:48" ht="17.25">
      <c r="AP55">
        <v>52</v>
      </c>
      <c r="AS55">
        <v>3</v>
      </c>
      <c r="AV55">
        <f t="shared" si="1"/>
        <v>125</v>
      </c>
    </row>
    <row r="56" spans="42:48" ht="17.25">
      <c r="AP56">
        <v>53</v>
      </c>
      <c r="AQ56">
        <v>7</v>
      </c>
      <c r="AV56">
        <f t="shared" si="1"/>
        <v>128</v>
      </c>
    </row>
    <row r="57" spans="42:48" ht="17.25">
      <c r="AP57">
        <v>54</v>
      </c>
      <c r="AQ57">
        <v>2</v>
      </c>
      <c r="AR57">
        <v>1</v>
      </c>
      <c r="AU57">
        <v>1</v>
      </c>
      <c r="AV57">
        <f t="shared" si="1"/>
        <v>132</v>
      </c>
    </row>
    <row r="58" spans="42:48" ht="17.25">
      <c r="AP58">
        <v>55</v>
      </c>
      <c r="AR58">
        <v>3</v>
      </c>
      <c r="AS58">
        <v>1</v>
      </c>
      <c r="AV58">
        <f t="shared" si="1"/>
        <v>135</v>
      </c>
    </row>
    <row r="59" spans="42:48" ht="17.25">
      <c r="AP59">
        <v>56</v>
      </c>
      <c r="AQ59">
        <v>4</v>
      </c>
      <c r="AR59">
        <v>2</v>
      </c>
      <c r="AV59">
        <f t="shared" si="1"/>
        <v>144</v>
      </c>
    </row>
    <row r="60" spans="42:48" ht="17.25">
      <c r="AP60">
        <v>57</v>
      </c>
      <c r="AQ60" s="2">
        <v>1</v>
      </c>
      <c r="AR60" s="2"/>
      <c r="AS60" s="2"/>
      <c r="AT60" s="2">
        <v>1</v>
      </c>
      <c r="AU60" s="2">
        <v>1</v>
      </c>
      <c r="AV60">
        <f t="shared" si="1"/>
        <v>154</v>
      </c>
    </row>
    <row r="61" spans="42:48" ht="17.25">
      <c r="AP61">
        <v>58</v>
      </c>
      <c r="AQ61">
        <v>5</v>
      </c>
      <c r="AS61">
        <v>1</v>
      </c>
      <c r="AV61">
        <f t="shared" si="1"/>
        <v>160</v>
      </c>
    </row>
    <row r="62" spans="42:48" ht="17.25">
      <c r="AP62">
        <v>59</v>
      </c>
      <c r="AQ62">
        <v>1</v>
      </c>
      <c r="AR62">
        <v>4</v>
      </c>
      <c r="AV62">
        <f t="shared" si="1"/>
        <v>162</v>
      </c>
    </row>
    <row r="63" spans="42:48" ht="17.25">
      <c r="AP63">
        <v>60</v>
      </c>
      <c r="AQ63" s="2"/>
      <c r="AR63" s="2">
        <v>1</v>
      </c>
      <c r="AS63" s="2">
        <v>1</v>
      </c>
      <c r="AT63" s="2"/>
      <c r="AU63" s="2">
        <v>1</v>
      </c>
      <c r="AV63">
        <f t="shared" si="1"/>
        <v>165</v>
      </c>
    </row>
    <row r="64" spans="42:48" ht="17.25">
      <c r="AP64">
        <v>61</v>
      </c>
      <c r="AQ64">
        <v>3</v>
      </c>
      <c r="AR64">
        <v>1</v>
      </c>
      <c r="AT64">
        <v>1</v>
      </c>
      <c r="AV64">
        <f t="shared" si="1"/>
        <v>168</v>
      </c>
    </row>
    <row r="65" spans="42:48" ht="17.25">
      <c r="AP65">
        <v>62</v>
      </c>
      <c r="AS65">
        <v>2</v>
      </c>
      <c r="AT65">
        <v>1</v>
      </c>
      <c r="AV65">
        <f t="shared" si="1"/>
        <v>175</v>
      </c>
    </row>
    <row r="66" spans="42:48" ht="17.25">
      <c r="AP66">
        <v>63</v>
      </c>
      <c r="AQ66">
        <v>4</v>
      </c>
      <c r="AU66">
        <v>1</v>
      </c>
      <c r="AV66">
        <f t="shared" si="1"/>
        <v>176</v>
      </c>
    </row>
    <row r="67" spans="42:48" ht="17.25">
      <c r="AP67">
        <v>64</v>
      </c>
      <c r="AQ67">
        <v>2</v>
      </c>
      <c r="AR67">
        <v>2</v>
      </c>
      <c r="AS67">
        <v>1</v>
      </c>
      <c r="AV67">
        <f t="shared" si="1"/>
        <v>180</v>
      </c>
    </row>
    <row r="68" spans="42:48" ht="17.25">
      <c r="AP68">
        <v>65</v>
      </c>
      <c r="AR68">
        <v>3</v>
      </c>
      <c r="AT68">
        <v>1</v>
      </c>
      <c r="AV68">
        <f aca="true" t="shared" si="2" ref="AV68:AV99">$AQ$4^AQ68*$AR$4^AR68*$AS$4^AS68*$AT$4^AT68*$AU$4^AU68</f>
        <v>189</v>
      </c>
    </row>
    <row r="69" spans="42:48" ht="17.25">
      <c r="AP69">
        <v>66</v>
      </c>
      <c r="AQ69">
        <v>6</v>
      </c>
      <c r="AR69">
        <v>1</v>
      </c>
      <c r="AV69">
        <f t="shared" si="2"/>
        <v>192</v>
      </c>
    </row>
    <row r="70" spans="42:48" ht="17.25">
      <c r="AP70">
        <v>67</v>
      </c>
      <c r="AQ70">
        <v>2</v>
      </c>
      <c r="AT70">
        <v>2</v>
      </c>
      <c r="AV70">
        <f t="shared" si="2"/>
        <v>196</v>
      </c>
    </row>
    <row r="71" spans="42:48" ht="17.25">
      <c r="AP71">
        <v>68</v>
      </c>
      <c r="AQ71">
        <v>3</v>
      </c>
      <c r="AS71">
        <v>2</v>
      </c>
      <c r="AV71">
        <f t="shared" si="2"/>
        <v>200</v>
      </c>
    </row>
    <row r="72" spans="42:48" ht="17.25">
      <c r="AP72">
        <v>69</v>
      </c>
      <c r="AQ72" s="2">
        <v>1</v>
      </c>
      <c r="AR72" s="2">
        <v>1</v>
      </c>
      <c r="AS72" s="2">
        <v>1</v>
      </c>
      <c r="AT72" s="2">
        <v>1</v>
      </c>
      <c r="AU72" s="2"/>
      <c r="AV72">
        <f t="shared" si="2"/>
        <v>210</v>
      </c>
    </row>
    <row r="73" spans="42:48" ht="17.25">
      <c r="AP73">
        <v>70</v>
      </c>
      <c r="AQ73">
        <v>3</v>
      </c>
      <c r="AR73">
        <v>3</v>
      </c>
      <c r="AV73">
        <f t="shared" si="2"/>
        <v>216</v>
      </c>
    </row>
    <row r="74" spans="42:48" ht="17.25">
      <c r="AP74">
        <v>71</v>
      </c>
      <c r="AQ74">
        <v>5</v>
      </c>
      <c r="AT74">
        <v>1</v>
      </c>
      <c r="AV74">
        <f t="shared" si="2"/>
        <v>224</v>
      </c>
    </row>
    <row r="75" spans="42:48" ht="17.25">
      <c r="AP75">
        <v>72</v>
      </c>
      <c r="AR75">
        <v>2</v>
      </c>
      <c r="AS75">
        <v>2</v>
      </c>
      <c r="AV75">
        <f t="shared" si="2"/>
        <v>225</v>
      </c>
    </row>
    <row r="76" spans="42:48" ht="17.25">
      <c r="AP76">
        <v>73</v>
      </c>
      <c r="AQ76" s="2"/>
      <c r="AR76" s="2">
        <v>1</v>
      </c>
      <c r="AS76" s="2"/>
      <c r="AT76" s="2">
        <v>1</v>
      </c>
      <c r="AU76" s="2">
        <v>1</v>
      </c>
      <c r="AV76">
        <f t="shared" si="2"/>
        <v>231</v>
      </c>
    </row>
    <row r="77" spans="42:48" ht="17.25">
      <c r="AP77">
        <v>74</v>
      </c>
      <c r="AQ77">
        <v>4</v>
      </c>
      <c r="AR77">
        <v>1</v>
      </c>
      <c r="AS77">
        <v>1</v>
      </c>
      <c r="AV77">
        <f t="shared" si="2"/>
        <v>240</v>
      </c>
    </row>
    <row r="78" spans="42:48" ht="17.25">
      <c r="AP78">
        <v>75</v>
      </c>
      <c r="AQ78">
        <v>1</v>
      </c>
      <c r="AU78">
        <v>2</v>
      </c>
      <c r="AV78">
        <f t="shared" si="2"/>
        <v>242</v>
      </c>
    </row>
    <row r="79" spans="42:48" ht="17.25">
      <c r="AP79">
        <v>76</v>
      </c>
      <c r="AR79">
        <v>5</v>
      </c>
      <c r="AV79">
        <f t="shared" si="2"/>
        <v>243</v>
      </c>
    </row>
    <row r="80" spans="42:48" ht="17.25">
      <c r="AP80">
        <v>77</v>
      </c>
      <c r="AQ80">
        <v>1</v>
      </c>
      <c r="AS80">
        <v>3</v>
      </c>
      <c r="AV80">
        <f t="shared" si="2"/>
        <v>250</v>
      </c>
    </row>
    <row r="81" spans="42:48" ht="17.25">
      <c r="AP81">
        <v>78</v>
      </c>
      <c r="AQ81">
        <v>2</v>
      </c>
      <c r="AR81">
        <v>2</v>
      </c>
      <c r="AT81">
        <v>1</v>
      </c>
      <c r="AV81">
        <f t="shared" si="2"/>
        <v>252</v>
      </c>
    </row>
    <row r="82" spans="42:48" ht="17.25">
      <c r="AP82">
        <v>79</v>
      </c>
      <c r="AQ82">
        <v>8</v>
      </c>
      <c r="AV82">
        <f t="shared" si="2"/>
        <v>256</v>
      </c>
    </row>
    <row r="83" spans="42:48" ht="17.25">
      <c r="AP83">
        <v>80</v>
      </c>
      <c r="AQ83">
        <v>3</v>
      </c>
      <c r="AR83">
        <v>1</v>
      </c>
      <c r="AU83">
        <v>1</v>
      </c>
      <c r="AV83">
        <f t="shared" si="2"/>
        <v>264</v>
      </c>
    </row>
    <row r="84" spans="42:48" ht="17.25">
      <c r="AP84">
        <v>81</v>
      </c>
      <c r="AQ84">
        <v>1</v>
      </c>
      <c r="AR84">
        <v>3</v>
      </c>
      <c r="AS84">
        <v>1</v>
      </c>
      <c r="AV84">
        <f t="shared" si="2"/>
        <v>270</v>
      </c>
    </row>
    <row r="85" spans="42:48" ht="17.25">
      <c r="AP85">
        <v>82</v>
      </c>
      <c r="AS85">
        <v>2</v>
      </c>
      <c r="AU85">
        <v>1</v>
      </c>
      <c r="AV85">
        <f t="shared" si="2"/>
        <v>275</v>
      </c>
    </row>
    <row r="86" spans="42:48" ht="17.25">
      <c r="AP86">
        <v>83</v>
      </c>
      <c r="AQ86">
        <v>3</v>
      </c>
      <c r="AS86">
        <v>1</v>
      </c>
      <c r="AT86">
        <v>1</v>
      </c>
      <c r="AV86">
        <f t="shared" si="2"/>
        <v>280</v>
      </c>
    </row>
    <row r="87" spans="42:48" ht="17.25">
      <c r="AP87">
        <v>84</v>
      </c>
      <c r="AQ87">
        <v>5</v>
      </c>
      <c r="AR87">
        <v>2</v>
      </c>
      <c r="AV87">
        <f t="shared" si="2"/>
        <v>288</v>
      </c>
    </row>
    <row r="88" spans="42:48" ht="17.25">
      <c r="AP88">
        <v>85</v>
      </c>
      <c r="AR88">
        <v>3</v>
      </c>
      <c r="AU88">
        <v>1</v>
      </c>
      <c r="AV88">
        <f t="shared" si="2"/>
        <v>297</v>
      </c>
    </row>
    <row r="89" spans="42:48" ht="17.25">
      <c r="AP89">
        <v>86</v>
      </c>
      <c r="AR89">
        <v>2</v>
      </c>
      <c r="AS89">
        <v>1</v>
      </c>
      <c r="AT89">
        <v>1</v>
      </c>
      <c r="AV89">
        <f t="shared" si="2"/>
        <v>315</v>
      </c>
    </row>
    <row r="90" spans="42:48" ht="17.25">
      <c r="AP90">
        <v>87</v>
      </c>
      <c r="AQ90">
        <v>6</v>
      </c>
      <c r="AS90">
        <v>1</v>
      </c>
      <c r="AV90">
        <f t="shared" si="2"/>
        <v>320</v>
      </c>
    </row>
    <row r="91" spans="42:48" ht="17.25">
      <c r="AP91">
        <v>88</v>
      </c>
      <c r="AQ91">
        <v>2</v>
      </c>
      <c r="AR91">
        <v>4</v>
      </c>
      <c r="AV91">
        <f t="shared" si="2"/>
        <v>324</v>
      </c>
    </row>
    <row r="92" spans="42:48" ht="17.25">
      <c r="AP92">
        <v>89</v>
      </c>
      <c r="AQ92" s="2">
        <v>1</v>
      </c>
      <c r="AR92" s="2">
        <v>1</v>
      </c>
      <c r="AS92" s="2">
        <v>1</v>
      </c>
      <c r="AT92" s="2"/>
      <c r="AU92" s="2">
        <v>1</v>
      </c>
      <c r="AV92">
        <f t="shared" si="2"/>
        <v>330</v>
      </c>
    </row>
    <row r="93" spans="42:48" ht="17.25">
      <c r="AP93">
        <v>90</v>
      </c>
      <c r="AQ93">
        <v>4</v>
      </c>
      <c r="AR93">
        <v>1</v>
      </c>
      <c r="AT93">
        <v>1</v>
      </c>
      <c r="AV93">
        <f t="shared" si="2"/>
        <v>336</v>
      </c>
    </row>
    <row r="94" spans="42:48" ht="17.25">
      <c r="AP94">
        <v>91</v>
      </c>
      <c r="AT94">
        <v>3</v>
      </c>
      <c r="AV94">
        <f t="shared" si="2"/>
        <v>343</v>
      </c>
    </row>
    <row r="95" spans="42:48" ht="17.25">
      <c r="AP95">
        <v>92</v>
      </c>
      <c r="AQ95">
        <v>5</v>
      </c>
      <c r="AU95">
        <v>1</v>
      </c>
      <c r="AV95">
        <f t="shared" si="2"/>
        <v>352</v>
      </c>
    </row>
    <row r="96" spans="42:48" ht="17.25">
      <c r="AP96">
        <v>93</v>
      </c>
      <c r="AQ96">
        <v>3</v>
      </c>
      <c r="AR96">
        <v>2</v>
      </c>
      <c r="AS96">
        <v>1</v>
      </c>
      <c r="AV96">
        <f t="shared" si="2"/>
        <v>360</v>
      </c>
    </row>
    <row r="97" spans="42:48" ht="17.25">
      <c r="AP97">
        <v>94</v>
      </c>
      <c r="AR97">
        <v>1</v>
      </c>
      <c r="AS97">
        <v>3</v>
      </c>
      <c r="AV97">
        <f t="shared" si="2"/>
        <v>375</v>
      </c>
    </row>
    <row r="98" spans="42:48" ht="17.25">
      <c r="AP98">
        <v>95</v>
      </c>
      <c r="AQ98">
        <v>7</v>
      </c>
      <c r="AR98">
        <v>1</v>
      </c>
      <c r="AV98">
        <f t="shared" si="2"/>
        <v>384</v>
      </c>
    </row>
    <row r="99" spans="42:48" ht="17.25">
      <c r="AP99">
        <v>96</v>
      </c>
      <c r="AQ99" s="2"/>
      <c r="AR99" s="2"/>
      <c r="AS99" s="2">
        <v>1</v>
      </c>
      <c r="AT99" s="2">
        <v>1</v>
      </c>
      <c r="AU99" s="2">
        <v>1</v>
      </c>
      <c r="AV99">
        <f t="shared" si="2"/>
        <v>385</v>
      </c>
    </row>
    <row r="100" spans="42:48" ht="17.25">
      <c r="AP100">
        <v>97</v>
      </c>
      <c r="AQ100">
        <v>3</v>
      </c>
      <c r="AT100">
        <v>2</v>
      </c>
      <c r="AV100">
        <f aca="true" t="shared" si="3" ref="AV100:AV131">$AQ$4^AQ100*$AR$4^AR100*$AS$4^AS100*$AT$4^AT100*$AU$4^AU100</f>
        <v>392</v>
      </c>
    </row>
    <row r="101" spans="42:48" ht="17.25">
      <c r="AP101">
        <v>98</v>
      </c>
      <c r="AQ101">
        <v>2</v>
      </c>
      <c r="AR101">
        <v>2</v>
      </c>
      <c r="AU101">
        <v>1</v>
      </c>
      <c r="AV101">
        <f t="shared" si="3"/>
        <v>396</v>
      </c>
    </row>
    <row r="102" spans="42:48" ht="17.25">
      <c r="AP102">
        <v>99</v>
      </c>
      <c r="AQ102">
        <v>4</v>
      </c>
      <c r="AS102">
        <v>2</v>
      </c>
      <c r="AV102">
        <f t="shared" si="3"/>
        <v>400</v>
      </c>
    </row>
    <row r="103" spans="42:48" ht="17.25">
      <c r="AP103">
        <v>100</v>
      </c>
      <c r="AQ103">
        <v>2</v>
      </c>
      <c r="AR103">
        <v>1</v>
      </c>
      <c r="AS103">
        <v>1</v>
      </c>
      <c r="AT103">
        <v>1</v>
      </c>
      <c r="AV103">
        <f t="shared" si="3"/>
        <v>420</v>
      </c>
    </row>
    <row r="104" spans="42:48" ht="17.25">
      <c r="AP104">
        <v>101</v>
      </c>
      <c r="AQ104">
        <v>4</v>
      </c>
      <c r="AR104">
        <v>3</v>
      </c>
      <c r="AV104">
        <f t="shared" si="3"/>
        <v>432</v>
      </c>
    </row>
    <row r="105" spans="42:48" ht="17.25">
      <c r="AP105">
        <v>102</v>
      </c>
      <c r="AQ105">
        <v>3</v>
      </c>
      <c r="AS105">
        <v>1</v>
      </c>
      <c r="AU105">
        <v>1</v>
      </c>
      <c r="AV105">
        <f t="shared" si="3"/>
        <v>440</v>
      </c>
    </row>
    <row r="106" spans="42:48" ht="17.25">
      <c r="AP106">
        <v>103</v>
      </c>
      <c r="AR106">
        <v>2</v>
      </c>
      <c r="AT106">
        <v>2</v>
      </c>
      <c r="AV106">
        <f t="shared" si="3"/>
        <v>441</v>
      </c>
    </row>
    <row r="107" spans="42:48" ht="17.25">
      <c r="AP107">
        <v>104</v>
      </c>
      <c r="AQ107">
        <v>6</v>
      </c>
      <c r="AT107">
        <v>1</v>
      </c>
      <c r="AV107">
        <f t="shared" si="3"/>
        <v>448</v>
      </c>
    </row>
    <row r="108" spans="42:48" ht="17.25">
      <c r="AP108">
        <v>105</v>
      </c>
      <c r="AQ108" s="2">
        <v>1</v>
      </c>
      <c r="AR108" s="2">
        <v>1</v>
      </c>
      <c r="AS108" s="2"/>
      <c r="AT108" s="2">
        <v>1</v>
      </c>
      <c r="AU108" s="2">
        <v>1</v>
      </c>
      <c r="AV108">
        <f t="shared" si="3"/>
        <v>462</v>
      </c>
    </row>
    <row r="109" spans="42:48" ht="17.25">
      <c r="AP109">
        <v>106</v>
      </c>
      <c r="AQ109">
        <v>2</v>
      </c>
      <c r="AU109">
        <v>2</v>
      </c>
      <c r="AV109">
        <f t="shared" si="3"/>
        <v>484</v>
      </c>
    </row>
    <row r="110" spans="42:48" ht="17.25">
      <c r="AP110">
        <v>107</v>
      </c>
      <c r="AQ110">
        <v>1</v>
      </c>
      <c r="AR110">
        <v>5</v>
      </c>
      <c r="AV110">
        <f t="shared" si="3"/>
        <v>486</v>
      </c>
    </row>
    <row r="111" spans="42:48" ht="17.25">
      <c r="AP111">
        <v>108</v>
      </c>
      <c r="AR111">
        <v>2</v>
      </c>
      <c r="AS111">
        <v>1</v>
      </c>
      <c r="AU111">
        <v>1</v>
      </c>
      <c r="AV111">
        <f t="shared" si="3"/>
        <v>495</v>
      </c>
    </row>
    <row r="112" spans="42:48" ht="17.25">
      <c r="AP112">
        <v>109</v>
      </c>
      <c r="AQ112">
        <v>3</v>
      </c>
      <c r="AR112">
        <v>2</v>
      </c>
      <c r="AT112">
        <v>1</v>
      </c>
      <c r="AV112">
        <f t="shared" si="3"/>
        <v>504</v>
      </c>
    </row>
    <row r="113" spans="42:48" ht="17.25">
      <c r="AP113">
        <v>110</v>
      </c>
      <c r="AQ113">
        <v>9</v>
      </c>
      <c r="AV113">
        <f t="shared" si="3"/>
        <v>512</v>
      </c>
    </row>
    <row r="114" spans="42:48" ht="17.25">
      <c r="AP114">
        <v>111</v>
      </c>
      <c r="AQ114">
        <v>4</v>
      </c>
      <c r="AR114">
        <v>1</v>
      </c>
      <c r="AU114">
        <v>1</v>
      </c>
      <c r="AV114">
        <f t="shared" si="3"/>
        <v>528</v>
      </c>
    </row>
    <row r="115" spans="42:48" ht="17.25">
      <c r="AP115">
        <v>112</v>
      </c>
      <c r="AT115">
        <v>2</v>
      </c>
      <c r="AU115">
        <v>1</v>
      </c>
      <c r="AV115">
        <f t="shared" si="3"/>
        <v>539</v>
      </c>
    </row>
    <row r="116" spans="42:48" ht="17.25">
      <c r="AP116">
        <v>113</v>
      </c>
      <c r="AQ116">
        <v>2</v>
      </c>
      <c r="AR116">
        <v>3</v>
      </c>
      <c r="AS116">
        <v>1</v>
      </c>
      <c r="AV116">
        <f t="shared" si="3"/>
        <v>540</v>
      </c>
    </row>
    <row r="117" spans="42:48" ht="17.25">
      <c r="AP117">
        <v>114</v>
      </c>
      <c r="AQ117">
        <v>6</v>
      </c>
      <c r="AR117">
        <v>2</v>
      </c>
      <c r="AV117">
        <f t="shared" si="3"/>
        <v>576</v>
      </c>
    </row>
    <row r="118" spans="42:48" ht="17.25">
      <c r="AP118">
        <v>115</v>
      </c>
      <c r="AQ118">
        <v>3</v>
      </c>
      <c r="AR118">
        <v>1</v>
      </c>
      <c r="AS118">
        <v>2</v>
      </c>
      <c r="AV118">
        <f t="shared" si="3"/>
        <v>600</v>
      </c>
    </row>
    <row r="119" spans="42:48" ht="17.25">
      <c r="AP119">
        <v>116</v>
      </c>
      <c r="AQ119">
        <v>3</v>
      </c>
      <c r="AT119">
        <v>1</v>
      </c>
      <c r="AU119">
        <v>1</v>
      </c>
      <c r="AV119">
        <f t="shared" si="3"/>
        <v>616</v>
      </c>
    </row>
    <row r="120" spans="42:48" ht="17.25">
      <c r="AP120">
        <v>117</v>
      </c>
      <c r="AS120">
        <v>4</v>
      </c>
      <c r="AV120">
        <f t="shared" si="3"/>
        <v>625</v>
      </c>
    </row>
    <row r="121" spans="42:48" ht="17.25">
      <c r="AP121">
        <v>118</v>
      </c>
      <c r="AQ121">
        <v>7</v>
      </c>
      <c r="AS121">
        <v>1</v>
      </c>
      <c r="AV121">
        <f t="shared" si="3"/>
        <v>640</v>
      </c>
    </row>
    <row r="122" spans="42:48" ht="17.25">
      <c r="AP122">
        <v>119</v>
      </c>
      <c r="AQ122">
        <v>3</v>
      </c>
      <c r="AR122">
        <v>4</v>
      </c>
      <c r="AV122">
        <f t="shared" si="3"/>
        <v>648</v>
      </c>
    </row>
    <row r="123" spans="42:48" ht="17.25">
      <c r="AP123">
        <v>120</v>
      </c>
      <c r="AQ123">
        <v>2</v>
      </c>
      <c r="AR123">
        <v>1</v>
      </c>
      <c r="AS123">
        <v>1</v>
      </c>
      <c r="AU123">
        <v>1</v>
      </c>
      <c r="AV123">
        <f t="shared" si="3"/>
        <v>660</v>
      </c>
    </row>
    <row r="124" spans="42:48" ht="17.25">
      <c r="AP124">
        <v>121</v>
      </c>
      <c r="AR124">
        <v>3</v>
      </c>
      <c r="AS124">
        <v>2</v>
      </c>
      <c r="AV124">
        <f t="shared" si="3"/>
        <v>675</v>
      </c>
    </row>
    <row r="125" spans="42:48" ht="17.25">
      <c r="AP125">
        <v>122</v>
      </c>
      <c r="AQ125">
        <v>1</v>
      </c>
      <c r="AT125">
        <v>3</v>
      </c>
      <c r="AV125">
        <f t="shared" si="3"/>
        <v>686</v>
      </c>
    </row>
    <row r="126" spans="42:48" ht="17.25">
      <c r="AP126">
        <v>123</v>
      </c>
      <c r="AR126">
        <v>2</v>
      </c>
      <c r="AT126">
        <v>1</v>
      </c>
      <c r="AU126">
        <v>1</v>
      </c>
      <c r="AV126">
        <f t="shared" si="3"/>
        <v>693</v>
      </c>
    </row>
    <row r="127" spans="42:48" ht="17.25">
      <c r="AP127">
        <v>124</v>
      </c>
      <c r="AQ127">
        <v>2</v>
      </c>
      <c r="AS127">
        <v>2</v>
      </c>
      <c r="AT127">
        <v>1</v>
      </c>
      <c r="AV127">
        <f t="shared" si="3"/>
        <v>700</v>
      </c>
    </row>
    <row r="128" spans="42:48" ht="17.25">
      <c r="AP128">
        <v>125</v>
      </c>
      <c r="AQ128">
        <v>6</v>
      </c>
      <c r="AU128">
        <v>1</v>
      </c>
      <c r="AV128">
        <f t="shared" si="3"/>
        <v>704</v>
      </c>
    </row>
    <row r="129" spans="42:48" ht="17.25">
      <c r="AP129">
        <v>126</v>
      </c>
      <c r="AQ129">
        <v>4</v>
      </c>
      <c r="AR129">
        <v>2</v>
      </c>
      <c r="AS129">
        <v>1</v>
      </c>
      <c r="AV129">
        <f t="shared" si="3"/>
        <v>720</v>
      </c>
    </row>
    <row r="130" spans="42:48" ht="17.25">
      <c r="AP130">
        <v>127</v>
      </c>
      <c r="AR130">
        <v>6</v>
      </c>
      <c r="AV130">
        <f t="shared" si="3"/>
        <v>729</v>
      </c>
    </row>
    <row r="131" spans="42:48" ht="17.25">
      <c r="AP131">
        <v>128</v>
      </c>
      <c r="AQ131">
        <v>8</v>
      </c>
      <c r="AR131">
        <v>1</v>
      </c>
      <c r="AV131">
        <f t="shared" si="3"/>
        <v>768</v>
      </c>
    </row>
    <row r="132" spans="42:48" ht="17.25">
      <c r="AP132">
        <v>129</v>
      </c>
      <c r="AQ132" s="2">
        <v>1</v>
      </c>
      <c r="AS132" s="2">
        <v>1</v>
      </c>
      <c r="AT132" s="2">
        <v>1</v>
      </c>
      <c r="AU132" s="2">
        <v>1</v>
      </c>
      <c r="AV132">
        <f aca="true" t="shared" si="4" ref="AV132:AV145">$AQ$4^AQ132*$AR$4^AR132*$AS$4^AS132*$AT$4^AT132*$AU$4^AU132</f>
        <v>770</v>
      </c>
    </row>
    <row r="133" spans="42:48" ht="17.25">
      <c r="AP133">
        <v>130</v>
      </c>
      <c r="AQ133">
        <v>4</v>
      </c>
      <c r="AT133">
        <v>2</v>
      </c>
      <c r="AV133">
        <f t="shared" si="4"/>
        <v>784</v>
      </c>
    </row>
    <row r="134" spans="42:48" ht="17.25">
      <c r="AP134">
        <v>131</v>
      </c>
      <c r="AQ134">
        <v>4</v>
      </c>
      <c r="AT134">
        <v>2</v>
      </c>
      <c r="AV134">
        <f t="shared" si="4"/>
        <v>784</v>
      </c>
    </row>
    <row r="135" spans="42:48" ht="17.25">
      <c r="AP135">
        <v>132</v>
      </c>
      <c r="AQ135">
        <v>3</v>
      </c>
      <c r="AR135">
        <v>2</v>
      </c>
      <c r="AU135">
        <v>1</v>
      </c>
      <c r="AV135">
        <f t="shared" si="4"/>
        <v>792</v>
      </c>
    </row>
    <row r="136" spans="42:48" ht="17.25">
      <c r="AP136">
        <v>133</v>
      </c>
      <c r="AQ136">
        <v>5</v>
      </c>
      <c r="AS136">
        <v>2</v>
      </c>
      <c r="AV136">
        <f t="shared" si="4"/>
        <v>800</v>
      </c>
    </row>
    <row r="137" spans="42:48" ht="17.25">
      <c r="AP137">
        <v>134</v>
      </c>
      <c r="AQ137">
        <v>3</v>
      </c>
      <c r="AR137">
        <v>1</v>
      </c>
      <c r="AS137">
        <v>1</v>
      </c>
      <c r="AT137">
        <v>1</v>
      </c>
      <c r="AV137">
        <f t="shared" si="4"/>
        <v>840</v>
      </c>
    </row>
    <row r="138" spans="42:48" ht="17.25">
      <c r="AP138">
        <v>135</v>
      </c>
      <c r="AS138">
        <v>3</v>
      </c>
      <c r="AT138">
        <v>1</v>
      </c>
      <c r="AV138">
        <f t="shared" si="4"/>
        <v>875</v>
      </c>
    </row>
    <row r="139" spans="42:48" ht="17.25">
      <c r="AP139">
        <v>136</v>
      </c>
      <c r="AQ139">
        <v>7</v>
      </c>
      <c r="AT139">
        <v>1</v>
      </c>
      <c r="AV139">
        <f t="shared" si="4"/>
        <v>896</v>
      </c>
    </row>
    <row r="140" spans="42:48" ht="17.25">
      <c r="AP140">
        <v>137</v>
      </c>
      <c r="AQ140">
        <v>2</v>
      </c>
      <c r="AR140">
        <v>2</v>
      </c>
      <c r="AS140">
        <v>2</v>
      </c>
      <c r="AV140">
        <f t="shared" si="4"/>
        <v>900</v>
      </c>
    </row>
    <row r="141" spans="42:48" ht="17.25">
      <c r="AP141">
        <v>138</v>
      </c>
      <c r="AQ141">
        <v>2</v>
      </c>
      <c r="AR141">
        <v>1</v>
      </c>
      <c r="AT141">
        <v>1</v>
      </c>
      <c r="AU141">
        <v>1</v>
      </c>
      <c r="AV141">
        <f t="shared" si="4"/>
        <v>924</v>
      </c>
    </row>
    <row r="142" spans="42:48" ht="17.25">
      <c r="AP142">
        <v>139</v>
      </c>
      <c r="AQ142">
        <v>6</v>
      </c>
      <c r="AR142">
        <v>1</v>
      </c>
      <c r="AS142">
        <v>1</v>
      </c>
      <c r="AV142">
        <f t="shared" si="4"/>
        <v>960</v>
      </c>
    </row>
    <row r="143" spans="42:48" ht="17.25">
      <c r="AP143">
        <v>140</v>
      </c>
      <c r="AQ143">
        <v>3</v>
      </c>
      <c r="AU143">
        <v>2</v>
      </c>
      <c r="AV143">
        <f t="shared" si="4"/>
        <v>968</v>
      </c>
    </row>
    <row r="144" spans="42:48" ht="17.25">
      <c r="AP144">
        <v>141</v>
      </c>
      <c r="AQ144">
        <v>2</v>
      </c>
      <c r="AR144">
        <v>5</v>
      </c>
      <c r="AV144">
        <f t="shared" si="4"/>
        <v>972</v>
      </c>
    </row>
    <row r="145" spans="42:48" ht="17.25">
      <c r="AP145">
        <v>142</v>
      </c>
      <c r="AQ145">
        <v>10</v>
      </c>
      <c r="AV145">
        <f t="shared" si="4"/>
        <v>1024</v>
      </c>
    </row>
  </sheetData>
  <sheetProtection password="CE84" sheet="1" objects="1" scenarios="1"/>
  <mergeCells count="2">
    <mergeCell ref="Q3:AC3"/>
    <mergeCell ref="C2:D2"/>
  </mergeCells>
  <printOptions/>
  <pageMargins left="0.48" right="0.36" top="0.48" bottom="0.55" header="0.512" footer="0.512"/>
  <pageSetup fitToHeight="1" fitToWidth="1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2011-12-04T08:45:46Z</cp:lastPrinted>
  <dcterms:created xsi:type="dcterms:W3CDTF">1999-05-08T10:31:43Z</dcterms:created>
  <dcterms:modified xsi:type="dcterms:W3CDTF">2021-08-19T03:48:41Z</dcterms:modified>
  <cp:category/>
  <cp:version/>
  <cp:contentType/>
  <cp:contentStatus/>
</cp:coreProperties>
</file>