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390" windowHeight="11655" activeTab="0"/>
  </bookViews>
  <sheets>
    <sheet name="Sheet1" sheetId="1" r:id="rId1"/>
  </sheets>
  <definedNames>
    <definedName name="_xlnm.Print_Area" localSheetId="0">'Sheet1'!$A$1:$H$25</definedName>
  </definedNames>
  <calcPr fullCalcOnLoad="1"/>
</workbook>
</file>

<file path=xl/sharedStrings.xml><?xml version="1.0" encoding="utf-8"?>
<sst xmlns="http://schemas.openxmlformats.org/spreadsheetml/2006/main" count="158" uniqueCount="158">
  <si>
    <t>名前</t>
  </si>
  <si>
    <t>解　　答</t>
  </si>
  <si>
    <t>time</t>
  </si>
  <si>
    <t>ﾀｲﾑ</t>
  </si>
  <si>
    <t>①</t>
  </si>
  <si>
    <t>①</t>
  </si>
  <si>
    <t>②</t>
  </si>
  <si>
    <t>②</t>
  </si>
  <si>
    <t>③</t>
  </si>
  <si>
    <t>③</t>
  </si>
  <si>
    <t>④</t>
  </si>
  <si>
    <t>④</t>
  </si>
  <si>
    <t>⑤</t>
  </si>
  <si>
    <t>⑤</t>
  </si>
  <si>
    <t>⑥</t>
  </si>
  <si>
    <t>⑥</t>
  </si>
  <si>
    <t>⑦</t>
  </si>
  <si>
    <t>⑦</t>
  </si>
  <si>
    <t>⑧</t>
  </si>
  <si>
    <t>⑧</t>
  </si>
  <si>
    <t>⑨</t>
  </si>
  <si>
    <t>⑨</t>
  </si>
  <si>
    <t>⑩</t>
  </si>
  <si>
    <t>⑩</t>
  </si>
  <si>
    <t>⑪</t>
  </si>
  <si>
    <t>⑪</t>
  </si>
  <si>
    <t>⑫</t>
  </si>
  <si>
    <t>⑫</t>
  </si>
  <si>
    <t>⑬</t>
  </si>
  <si>
    <t>⑬</t>
  </si>
  <si>
    <t>⑭</t>
  </si>
  <si>
    <t>⑭</t>
  </si>
  <si>
    <t>⑮</t>
  </si>
  <si>
    <t>⑮</t>
  </si>
  <si>
    <t>⑯</t>
  </si>
  <si>
    <t>⑯</t>
  </si>
  <si>
    <t>⑰</t>
  </si>
  <si>
    <t>⑰</t>
  </si>
  <si>
    <t>⑱</t>
  </si>
  <si>
    <t>⑱</t>
  </si>
  <si>
    <t>⑲</t>
  </si>
  <si>
    <t>⑲</t>
  </si>
  <si>
    <t>⑳</t>
  </si>
  <si>
    <t>⑳</t>
  </si>
  <si>
    <r>
      <t>　　</t>
    </r>
    <r>
      <rPr>
        <u val="single"/>
        <sz val="12"/>
        <rFont val="ＭＳ Ｐゴシック"/>
        <family val="3"/>
      </rPr>
      <t>　　年　　組　　　番</t>
    </r>
  </si>
  <si>
    <t>subject</t>
  </si>
  <si>
    <t>ｻﾌﾞﾁﾞｪｸﾄ</t>
  </si>
  <si>
    <t>教科,科目</t>
  </si>
  <si>
    <t>math</t>
  </si>
  <si>
    <t>ﾏｽ</t>
  </si>
  <si>
    <t>数学(mathmaticsの短縮形)</t>
  </si>
  <si>
    <t>music</t>
  </si>
  <si>
    <t>ﾐｭｰｽﾞｨｯｸ</t>
  </si>
  <si>
    <t>音楽</t>
  </si>
  <si>
    <t>piano</t>
  </si>
  <si>
    <t xml:space="preserve">ﾋﾟｱﾉ </t>
  </si>
  <si>
    <t>ピアノ</t>
  </si>
  <si>
    <t>homework</t>
  </si>
  <si>
    <t>ﾎｳﾑﾜｰｸ</t>
  </si>
  <si>
    <t>宿題</t>
  </si>
  <si>
    <t>baseball</t>
  </si>
  <si>
    <t>ﾍﾞｲｽﾎﾞｰﾙ</t>
  </si>
  <si>
    <t>野球</t>
  </si>
  <si>
    <t>club</t>
  </si>
  <si>
    <t xml:space="preserve">ｸﾗｧｳﾞ </t>
  </si>
  <si>
    <t>クラブ,部</t>
  </si>
  <si>
    <t>soccer</t>
  </si>
  <si>
    <t>ｻｶｧ</t>
  </si>
  <si>
    <t>サッカー</t>
  </si>
  <si>
    <t>pencil</t>
  </si>
  <si>
    <t>ﾍﾟﾝｽｨﾙ</t>
  </si>
  <si>
    <t>えんぴつ</t>
  </si>
  <si>
    <t>bag</t>
  </si>
  <si>
    <t>ﾊﾞｯｸﾞ</t>
  </si>
  <si>
    <t>かばん,袋,バッグ</t>
  </si>
  <si>
    <t>song</t>
  </si>
  <si>
    <t>ｿﾝｸﾞ</t>
  </si>
  <si>
    <t>歌</t>
  </si>
  <si>
    <t>school</t>
  </si>
  <si>
    <t>ｽｸｰﾙ</t>
  </si>
  <si>
    <t>学校</t>
  </si>
  <si>
    <t>book</t>
  </si>
  <si>
    <t xml:space="preserve">ﾌﾞｯｸ </t>
  </si>
  <si>
    <t>本,書物</t>
  </si>
  <si>
    <t>computer</t>
  </si>
  <si>
    <t>ｺﾝﾋﾟｭｰﾀｰ</t>
  </si>
  <si>
    <t>コンピューター</t>
  </si>
  <si>
    <t>classroom</t>
  </si>
  <si>
    <t>ｸﾗｽﾙｰﾑ</t>
  </si>
  <si>
    <t>教室</t>
  </si>
  <si>
    <t>teacher</t>
  </si>
  <si>
    <t>ﾃｨｰﾁｬｧ</t>
  </si>
  <si>
    <t>先生,教師</t>
  </si>
  <si>
    <t>number</t>
  </si>
  <si>
    <t>ﾅﾝﾊﾞｧ</t>
  </si>
  <si>
    <t>数,番号,…番,総数,総量</t>
  </si>
  <si>
    <t>o'clock</t>
  </si>
  <si>
    <t>ｵｸﾛｯｸ</t>
  </si>
  <si>
    <t>～時</t>
  </si>
  <si>
    <t>library</t>
  </si>
  <si>
    <t>ﾗｧｨﾌﾞﾗﾘｨ</t>
  </si>
  <si>
    <t>図書館</t>
  </si>
  <si>
    <t>English</t>
  </si>
  <si>
    <t>ｲﾝｸﾞﾘｯｼｭ</t>
  </si>
  <si>
    <t>英語,英語の</t>
  </si>
  <si>
    <t>Japanese</t>
  </si>
  <si>
    <t>ﾁﾞｬﾊﾟﾆｰｽﾞ</t>
  </si>
  <si>
    <t>日本の　日本（人）の</t>
  </si>
  <si>
    <t>volunteer</t>
  </si>
  <si>
    <t>ｳﾞｫﾗﾝﾃｨｱｰ</t>
  </si>
  <si>
    <t>ボランティア</t>
  </si>
  <si>
    <t>language</t>
  </si>
  <si>
    <t>ﾗﾝｸﾞｳｨｯﾁﾞ</t>
  </si>
  <si>
    <t>言語</t>
  </si>
  <si>
    <t>ball</t>
  </si>
  <si>
    <t>ﾎﾞｰﾙ</t>
  </si>
  <si>
    <t>ボール,球,玉</t>
  </si>
  <si>
    <t>basketball</t>
  </si>
  <si>
    <t>ﾊﾞｽｹｯﾄﾎﾞｰﾙ</t>
  </si>
  <si>
    <t>バスケットボール</t>
  </si>
  <si>
    <t>team</t>
  </si>
  <si>
    <t>ﾃｨｰﾑ</t>
  </si>
  <si>
    <t>チーム,(いっしょに活動する)団,組</t>
  </si>
  <si>
    <t>tennis</t>
  </si>
  <si>
    <t>ﾃﾆｽ</t>
  </si>
  <si>
    <t>テニス</t>
  </si>
  <si>
    <t>college</t>
  </si>
  <si>
    <t>ｶﾘｯｼﾞ</t>
  </si>
  <si>
    <t>大学</t>
  </si>
  <si>
    <t>exam</t>
  </si>
  <si>
    <t>ｲｸｻﾞﾑ</t>
  </si>
  <si>
    <t>試験</t>
  </si>
  <si>
    <t>door</t>
  </si>
  <si>
    <t>ﾄﾞｰｧ</t>
  </si>
  <si>
    <t>ドア,戸</t>
  </si>
  <si>
    <t>science</t>
  </si>
  <si>
    <t>ｻｲｴﾝｽ</t>
  </si>
  <si>
    <t>理科,自然科学</t>
  </si>
  <si>
    <t>game</t>
  </si>
  <si>
    <t>ｹﾞｲﾑ</t>
  </si>
  <si>
    <t>試合,競技</t>
  </si>
  <si>
    <t>class</t>
  </si>
  <si>
    <t>ｸﾗｰｽ</t>
  </si>
  <si>
    <t>授業</t>
  </si>
  <si>
    <t>student</t>
  </si>
  <si>
    <t>ｽﾃｭｰﾃﾞﾝﾄ</t>
  </si>
  <si>
    <t>生徒,学生</t>
  </si>
  <si>
    <t>question</t>
  </si>
  <si>
    <t>ｸｳｪｽﾁｮﾝ</t>
  </si>
  <si>
    <t>質問,問い</t>
  </si>
  <si>
    <t>時刻,時間,…すべき時,…度,…回</t>
  </si>
  <si>
    <t>sport</t>
  </si>
  <si>
    <t>ｽﾎﾟｫｩﾄ</t>
  </si>
  <si>
    <t>スポーツ,運動,競技</t>
  </si>
  <si>
    <t>group</t>
  </si>
  <si>
    <t>ｸﾞﾙｰﾌﾟ</t>
  </si>
  <si>
    <t>グループ,集団</t>
  </si>
  <si>
    <r>
      <t>１年</t>
    </r>
    <r>
      <rPr>
        <b/>
        <sz val="16"/>
        <rFont val="ＭＳ Ｐゴシック"/>
        <family val="3"/>
      </rPr>
      <t>【学校生活</t>
    </r>
    <r>
      <rPr>
        <b/>
        <sz val="16"/>
        <rFont val="ＭＳ Ｐゴシック"/>
        <family val="3"/>
      </rPr>
      <t>】</t>
    </r>
    <r>
      <rPr>
        <b/>
        <sz val="20"/>
        <rFont val="ＭＳ Ｐゴシック"/>
        <family val="3"/>
      </rPr>
      <t>を答えよう。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</si>
</sst>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3"/>
      <color indexed="54"/>
      <name val="ＭＳ Ｐゴシック"/>
      <family val="3"/>
    </font>
    <font>
      <b/>
      <sz val="16"/>
      <name val="ＭＳ Ｐゴシック"/>
      <family val="3"/>
    </font>
    <font>
      <u val="single"/>
      <sz val="12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3499799966812134"/>
      <name val="ＭＳ Ｐゴシック"/>
      <family val="3"/>
    </font>
    <font>
      <sz val="11"/>
      <color theme="0" tint="-0.3499799966812134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14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shrinkToFit="1"/>
    </xf>
    <xf numFmtId="0" fontId="10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0" fontId="47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showRowColHeaders="0"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4.125" style="11" customWidth="1"/>
    <col min="2" max="2" width="2.375" style="0" customWidth="1"/>
    <col min="3" max="3" width="22.125" style="1" customWidth="1"/>
    <col min="4" max="4" width="2.50390625" style="0" customWidth="1"/>
    <col min="5" max="5" width="25.625" style="0" customWidth="1"/>
    <col min="6" max="6" width="6.25390625" style="0" customWidth="1"/>
    <col min="7" max="7" width="5.125" style="11" customWidth="1"/>
    <col min="8" max="8" width="23.75390625" style="2" customWidth="1"/>
    <col min="9" max="9" width="7.50390625" style="2" customWidth="1"/>
    <col min="10" max="10" width="7.50390625" style="16" customWidth="1"/>
    <col min="11" max="11" width="7.125" style="0" customWidth="1"/>
    <col min="12" max="12" width="3.50390625" style="0" customWidth="1"/>
  </cols>
  <sheetData>
    <row r="1" spans="1:16" ht="24">
      <c r="A1" s="13" t="s">
        <v>157</v>
      </c>
      <c r="G1" s="9"/>
      <c r="H1" s="8">
        <f ca="1">TODAY()</f>
        <v>44460</v>
      </c>
      <c r="I1" s="8"/>
      <c r="J1" s="17">
        <f ca="1">RAND()</f>
        <v>0.1335890121460912</v>
      </c>
      <c r="K1" s="18"/>
      <c r="L1" s="18"/>
      <c r="M1" s="18">
        <v>36</v>
      </c>
      <c r="N1" s="18" t="s">
        <v>45</v>
      </c>
      <c r="O1" s="18" t="s">
        <v>47</v>
      </c>
      <c r="P1" s="18" t="s">
        <v>46</v>
      </c>
    </row>
    <row r="2" spans="7:16" ht="22.5" customHeight="1">
      <c r="G2" s="9"/>
      <c r="J2" s="17">
        <f aca="true" ca="1" t="shared" si="0" ref="J2:J38">RAND()</f>
        <v>0.5337252168072553</v>
      </c>
      <c r="K2" s="18"/>
      <c r="L2" s="18"/>
      <c r="M2" s="18">
        <v>37</v>
      </c>
      <c r="N2" s="18" t="s">
        <v>102</v>
      </c>
      <c r="O2" s="18" t="s">
        <v>104</v>
      </c>
      <c r="P2" s="18" t="s">
        <v>103</v>
      </c>
    </row>
    <row r="3" spans="3:16" ht="23.25" customHeight="1">
      <c r="C3" s="14" t="s">
        <v>44</v>
      </c>
      <c r="D3" s="6" t="s">
        <v>0</v>
      </c>
      <c r="E3" s="5"/>
      <c r="F3" s="7"/>
      <c r="G3" s="9"/>
      <c r="H3" s="3" t="s">
        <v>1</v>
      </c>
      <c r="I3" s="3"/>
      <c r="J3" s="17">
        <f ca="1" t="shared" si="0"/>
        <v>0.675548261639302</v>
      </c>
      <c r="K3" s="18"/>
      <c r="L3" s="18"/>
      <c r="M3" s="18">
        <v>38</v>
      </c>
      <c r="N3" s="18" t="s">
        <v>48</v>
      </c>
      <c r="O3" s="18" t="s">
        <v>50</v>
      </c>
      <c r="P3" s="18" t="s">
        <v>49</v>
      </c>
    </row>
    <row r="4" spans="7:16" ht="7.5" customHeight="1">
      <c r="G4" s="9"/>
      <c r="J4" s="17">
        <f ca="1" t="shared" si="0"/>
        <v>0.2181725317137504</v>
      </c>
      <c r="K4" s="18"/>
      <c r="L4" s="18"/>
      <c r="M4" s="18">
        <v>39</v>
      </c>
      <c r="N4" s="18" t="s">
        <v>105</v>
      </c>
      <c r="O4" s="18" t="s">
        <v>107</v>
      </c>
      <c r="P4" s="18" t="s">
        <v>106</v>
      </c>
    </row>
    <row r="5" spans="1:16" ht="37.5" customHeight="1">
      <c r="A5" s="12" t="s">
        <v>5</v>
      </c>
      <c r="C5" s="1" t="str">
        <f aca="true" t="shared" si="1" ref="C5:C24">VLOOKUP(K5,$M$1:$P$160,2)</f>
        <v>college</v>
      </c>
      <c r="E5" s="5"/>
      <c r="G5" s="10" t="s">
        <v>4</v>
      </c>
      <c r="H5" s="15" t="str">
        <f aca="true" t="shared" si="2" ref="H5:H24">VLOOKUP(K5,$M$1:$P$160,3)</f>
        <v>大学</v>
      </c>
      <c r="I5" s="3"/>
      <c r="J5" s="17">
        <f ca="1" t="shared" si="0"/>
        <v>0.46576879321925724</v>
      </c>
      <c r="K5" s="18">
        <f>RANK(J5,$J$1:$J$38)+35</f>
        <v>53</v>
      </c>
      <c r="L5" s="18"/>
      <c r="M5" s="18">
        <v>40</v>
      </c>
      <c r="N5" s="18" t="s">
        <v>51</v>
      </c>
      <c r="O5" s="18" t="s">
        <v>53</v>
      </c>
      <c r="P5" s="18" t="s">
        <v>52</v>
      </c>
    </row>
    <row r="6" spans="1:16" ht="37.5" customHeight="1">
      <c r="A6" s="12" t="s">
        <v>7</v>
      </c>
      <c r="C6" s="1" t="str">
        <f t="shared" si="1"/>
        <v>game</v>
      </c>
      <c r="E6" s="4"/>
      <c r="G6" s="10" t="s">
        <v>6</v>
      </c>
      <c r="H6" s="15" t="str">
        <f t="shared" si="2"/>
        <v>試合,競技</v>
      </c>
      <c r="I6" s="3"/>
      <c r="J6" s="17">
        <f ca="1" t="shared" si="0"/>
        <v>0.2377834315801559</v>
      </c>
      <c r="K6" s="18">
        <f aca="true" t="shared" si="3" ref="K6:K24">RANK(J6,$J$1:$J$38)+35</f>
        <v>61</v>
      </c>
      <c r="L6" s="18"/>
      <c r="M6" s="18">
        <v>41</v>
      </c>
      <c r="N6" s="18" t="s">
        <v>108</v>
      </c>
      <c r="O6" s="18" t="s">
        <v>110</v>
      </c>
      <c r="P6" s="18" t="s">
        <v>109</v>
      </c>
    </row>
    <row r="7" spans="1:16" ht="37.5" customHeight="1">
      <c r="A7" s="12" t="s">
        <v>9</v>
      </c>
      <c r="C7" s="1" t="str">
        <f t="shared" si="1"/>
        <v>subject</v>
      </c>
      <c r="E7" s="4"/>
      <c r="G7" s="10" t="s">
        <v>8</v>
      </c>
      <c r="H7" s="15" t="str">
        <f t="shared" si="2"/>
        <v>教科,科目</v>
      </c>
      <c r="I7" s="3"/>
      <c r="J7" s="17">
        <f ca="1" t="shared" si="0"/>
        <v>0.9812268702374233</v>
      </c>
      <c r="K7" s="18">
        <f t="shared" si="3"/>
        <v>36</v>
      </c>
      <c r="L7" s="18"/>
      <c r="M7" s="18">
        <v>42</v>
      </c>
      <c r="N7" s="18" t="s">
        <v>54</v>
      </c>
      <c r="O7" s="18" t="s">
        <v>56</v>
      </c>
      <c r="P7" s="18" t="s">
        <v>55</v>
      </c>
    </row>
    <row r="8" spans="1:16" ht="37.5" customHeight="1">
      <c r="A8" s="12" t="s">
        <v>11</v>
      </c>
      <c r="C8" s="1" t="str">
        <f t="shared" si="1"/>
        <v>math</v>
      </c>
      <c r="E8" s="4"/>
      <c r="G8" s="10" t="s">
        <v>10</v>
      </c>
      <c r="H8" s="15" t="str">
        <f t="shared" si="2"/>
        <v>数学(mathmaticsの短縮形)</v>
      </c>
      <c r="I8" s="3"/>
      <c r="J8" s="17">
        <f ca="1" t="shared" si="0"/>
        <v>0.913004198749714</v>
      </c>
      <c r="K8" s="18">
        <f t="shared" si="3"/>
        <v>38</v>
      </c>
      <c r="L8" s="18"/>
      <c r="M8" s="18">
        <v>43</v>
      </c>
      <c r="N8" s="18" t="s">
        <v>111</v>
      </c>
      <c r="O8" s="18" t="s">
        <v>113</v>
      </c>
      <c r="P8" s="18" t="s">
        <v>112</v>
      </c>
    </row>
    <row r="9" spans="1:16" ht="37.5" customHeight="1">
      <c r="A9" s="12" t="s">
        <v>13</v>
      </c>
      <c r="C9" s="1" t="str">
        <f t="shared" si="1"/>
        <v>baseball</v>
      </c>
      <c r="E9" s="4"/>
      <c r="G9" s="10" t="s">
        <v>12</v>
      </c>
      <c r="H9" s="15" t="str">
        <f t="shared" si="2"/>
        <v>野球</v>
      </c>
      <c r="I9" s="3"/>
      <c r="J9" s="17">
        <f ca="1" t="shared" si="0"/>
        <v>0.6880029359509068</v>
      </c>
      <c r="K9" s="18">
        <f t="shared" si="3"/>
        <v>46</v>
      </c>
      <c r="L9" s="18"/>
      <c r="M9" s="18">
        <v>44</v>
      </c>
      <c r="N9" s="18" t="s">
        <v>57</v>
      </c>
      <c r="O9" s="18" t="s">
        <v>59</v>
      </c>
      <c r="P9" s="18" t="s">
        <v>58</v>
      </c>
    </row>
    <row r="10" spans="1:16" ht="37.5" customHeight="1">
      <c r="A10" s="12" t="s">
        <v>15</v>
      </c>
      <c r="C10" s="1" t="str">
        <f t="shared" si="1"/>
        <v>time</v>
      </c>
      <c r="E10" s="4"/>
      <c r="G10" s="10" t="s">
        <v>14</v>
      </c>
      <c r="H10" s="15" t="str">
        <f t="shared" si="2"/>
        <v>時刻,時間,…すべき時,…度,…回</v>
      </c>
      <c r="I10" s="3"/>
      <c r="J10" s="17">
        <f ca="1" t="shared" si="0"/>
        <v>0.05153672884055327</v>
      </c>
      <c r="K10" s="18">
        <f t="shared" si="3"/>
        <v>69</v>
      </c>
      <c r="L10" s="18"/>
      <c r="M10" s="18">
        <v>45</v>
      </c>
      <c r="N10" s="18" t="s">
        <v>114</v>
      </c>
      <c r="O10" s="18" t="s">
        <v>116</v>
      </c>
      <c r="P10" s="18" t="s">
        <v>115</v>
      </c>
    </row>
    <row r="11" spans="1:16" ht="37.5" customHeight="1">
      <c r="A11" s="12" t="s">
        <v>17</v>
      </c>
      <c r="C11" s="1" t="str">
        <f t="shared" si="1"/>
        <v>language</v>
      </c>
      <c r="E11" s="4"/>
      <c r="G11" s="10" t="s">
        <v>16</v>
      </c>
      <c r="H11" s="15" t="str">
        <f t="shared" si="2"/>
        <v>言語</v>
      </c>
      <c r="I11" s="3"/>
      <c r="J11" s="17">
        <f ca="1" t="shared" si="0"/>
        <v>0.7608979881782336</v>
      </c>
      <c r="K11" s="18">
        <f t="shared" si="3"/>
        <v>43</v>
      </c>
      <c r="L11" s="18"/>
      <c r="M11" s="18">
        <v>46</v>
      </c>
      <c r="N11" s="18" t="s">
        <v>60</v>
      </c>
      <c r="O11" s="18" t="s">
        <v>62</v>
      </c>
      <c r="P11" s="18" t="s">
        <v>61</v>
      </c>
    </row>
    <row r="12" spans="1:16" ht="37.5" customHeight="1">
      <c r="A12" s="12" t="s">
        <v>19</v>
      </c>
      <c r="C12" s="1" t="str">
        <f t="shared" si="1"/>
        <v>door</v>
      </c>
      <c r="E12" s="4"/>
      <c r="G12" s="10" t="s">
        <v>18</v>
      </c>
      <c r="H12" s="15" t="str">
        <f t="shared" si="2"/>
        <v>ドア,戸</v>
      </c>
      <c r="I12" s="3"/>
      <c r="J12" s="17">
        <f ca="1" t="shared" si="0"/>
        <v>0.4420474601548807</v>
      </c>
      <c r="K12" s="18">
        <f t="shared" si="3"/>
        <v>57</v>
      </c>
      <c r="L12" s="18"/>
      <c r="M12" s="18">
        <v>47</v>
      </c>
      <c r="N12" s="18" t="s">
        <v>117</v>
      </c>
      <c r="O12" s="18" t="s">
        <v>119</v>
      </c>
      <c r="P12" s="18" t="s">
        <v>118</v>
      </c>
    </row>
    <row r="13" spans="1:16" ht="37.5" customHeight="1">
      <c r="A13" s="12" t="s">
        <v>21</v>
      </c>
      <c r="C13" s="1" t="str">
        <f t="shared" si="1"/>
        <v>exam</v>
      </c>
      <c r="E13" s="4"/>
      <c r="G13" s="10" t="s">
        <v>20</v>
      </c>
      <c r="H13" s="15" t="str">
        <f t="shared" si="2"/>
        <v>試験</v>
      </c>
      <c r="I13" s="3"/>
      <c r="J13" s="17">
        <f ca="1" t="shared" si="0"/>
        <v>0.44478074903549647</v>
      </c>
      <c r="K13" s="18">
        <f t="shared" si="3"/>
        <v>55</v>
      </c>
      <c r="L13" s="18"/>
      <c r="M13" s="18">
        <v>48</v>
      </c>
      <c r="N13" s="18" t="s">
        <v>63</v>
      </c>
      <c r="O13" s="18" t="s">
        <v>65</v>
      </c>
      <c r="P13" s="18" t="s">
        <v>64</v>
      </c>
    </row>
    <row r="14" spans="1:16" ht="37.5" customHeight="1">
      <c r="A14" s="12" t="s">
        <v>23</v>
      </c>
      <c r="C14" s="1" t="str">
        <f t="shared" si="1"/>
        <v>music</v>
      </c>
      <c r="E14" s="4"/>
      <c r="G14" s="10" t="s">
        <v>22</v>
      </c>
      <c r="H14" s="15" t="str">
        <f t="shared" si="2"/>
        <v>音楽</v>
      </c>
      <c r="I14" s="3"/>
      <c r="J14" s="17">
        <f ca="1" t="shared" si="0"/>
        <v>0.8605069543767325</v>
      </c>
      <c r="K14" s="18">
        <f t="shared" si="3"/>
        <v>40</v>
      </c>
      <c r="L14" s="18"/>
      <c r="M14" s="18">
        <v>49</v>
      </c>
      <c r="N14" s="18" t="s">
        <v>120</v>
      </c>
      <c r="O14" s="18" t="s">
        <v>122</v>
      </c>
      <c r="P14" s="18" t="s">
        <v>121</v>
      </c>
    </row>
    <row r="15" spans="1:16" ht="37.5" customHeight="1">
      <c r="A15" s="12" t="s">
        <v>25</v>
      </c>
      <c r="C15" s="1" t="str">
        <f t="shared" si="1"/>
        <v>group</v>
      </c>
      <c r="E15" s="4"/>
      <c r="G15" s="10" t="s">
        <v>24</v>
      </c>
      <c r="H15" s="15" t="str">
        <f t="shared" si="2"/>
        <v>グループ,集団</v>
      </c>
      <c r="I15" s="3"/>
      <c r="J15" s="17">
        <f ca="1" t="shared" si="0"/>
        <v>0.004787102926592346</v>
      </c>
      <c r="K15" s="18">
        <f t="shared" si="3"/>
        <v>73</v>
      </c>
      <c r="L15" s="18"/>
      <c r="M15" s="18">
        <v>50</v>
      </c>
      <c r="N15" s="18" t="s">
        <v>66</v>
      </c>
      <c r="O15" s="18" t="s">
        <v>68</v>
      </c>
      <c r="P15" s="18" t="s">
        <v>67</v>
      </c>
    </row>
    <row r="16" spans="1:16" ht="37.5" customHeight="1">
      <c r="A16" s="12" t="s">
        <v>27</v>
      </c>
      <c r="C16" s="1" t="str">
        <f t="shared" si="1"/>
        <v>English</v>
      </c>
      <c r="E16" s="4"/>
      <c r="G16" s="10" t="s">
        <v>26</v>
      </c>
      <c r="H16" s="15" t="str">
        <f t="shared" si="2"/>
        <v>英語,英語の</v>
      </c>
      <c r="I16" s="3"/>
      <c r="J16" s="17">
        <f ca="1" t="shared" si="0"/>
        <v>0.9173986445150774</v>
      </c>
      <c r="K16" s="18">
        <f t="shared" si="3"/>
        <v>37</v>
      </c>
      <c r="L16" s="18"/>
      <c r="M16" s="18">
        <v>51</v>
      </c>
      <c r="N16" s="18" t="s">
        <v>123</v>
      </c>
      <c r="O16" s="18" t="s">
        <v>125</v>
      </c>
      <c r="P16" s="18" t="s">
        <v>124</v>
      </c>
    </row>
    <row r="17" spans="1:16" ht="37.5" customHeight="1">
      <c r="A17" s="12" t="s">
        <v>29</v>
      </c>
      <c r="C17" s="1" t="str">
        <f t="shared" si="1"/>
        <v>library</v>
      </c>
      <c r="E17" s="4"/>
      <c r="G17" s="10" t="s">
        <v>28</v>
      </c>
      <c r="H17" s="15" t="str">
        <f t="shared" si="2"/>
        <v>図書館</v>
      </c>
      <c r="I17" s="3"/>
      <c r="J17" s="17">
        <f ca="1" t="shared" si="0"/>
        <v>0.011791255514521648</v>
      </c>
      <c r="K17" s="18">
        <f t="shared" si="3"/>
        <v>72</v>
      </c>
      <c r="L17" s="18"/>
      <c r="M17" s="18">
        <v>52</v>
      </c>
      <c r="N17" s="18" t="s">
        <v>69</v>
      </c>
      <c r="O17" s="18" t="s">
        <v>71</v>
      </c>
      <c r="P17" s="18" t="s">
        <v>70</v>
      </c>
    </row>
    <row r="18" spans="1:16" ht="37.5" customHeight="1">
      <c r="A18" s="12" t="s">
        <v>31</v>
      </c>
      <c r="C18" s="1" t="str">
        <f t="shared" si="1"/>
        <v>student</v>
      </c>
      <c r="E18" s="4"/>
      <c r="G18" s="10" t="s">
        <v>30</v>
      </c>
      <c r="H18" s="15" t="str">
        <f t="shared" si="2"/>
        <v>生徒,学生</v>
      </c>
      <c r="I18" s="3"/>
      <c r="J18" s="17">
        <f ca="1" t="shared" si="0"/>
        <v>0.17048921293207042</v>
      </c>
      <c r="K18" s="18">
        <f t="shared" si="3"/>
        <v>65</v>
      </c>
      <c r="L18" s="18"/>
      <c r="M18" s="18">
        <v>53</v>
      </c>
      <c r="N18" s="18" t="s">
        <v>126</v>
      </c>
      <c r="O18" s="18" t="s">
        <v>128</v>
      </c>
      <c r="P18" s="18" t="s">
        <v>127</v>
      </c>
    </row>
    <row r="19" spans="1:16" ht="37.5" customHeight="1">
      <c r="A19" s="12" t="s">
        <v>33</v>
      </c>
      <c r="C19" s="1" t="str">
        <f t="shared" si="1"/>
        <v>soccer</v>
      </c>
      <c r="E19" s="4"/>
      <c r="G19" s="10" t="s">
        <v>32</v>
      </c>
      <c r="H19" s="15" t="str">
        <f t="shared" si="2"/>
        <v>サッカー</v>
      </c>
      <c r="I19" s="3"/>
      <c r="J19" s="17">
        <f ca="1" t="shared" si="0"/>
        <v>0.49725864595702673</v>
      </c>
      <c r="K19" s="18">
        <f t="shared" si="3"/>
        <v>50</v>
      </c>
      <c r="L19" s="18"/>
      <c r="M19" s="18">
        <v>54</v>
      </c>
      <c r="N19" s="18" t="s">
        <v>72</v>
      </c>
      <c r="O19" s="18" t="s">
        <v>74</v>
      </c>
      <c r="P19" s="18" t="s">
        <v>73</v>
      </c>
    </row>
    <row r="20" spans="1:16" ht="37.5" customHeight="1">
      <c r="A20" s="12" t="s">
        <v>35</v>
      </c>
      <c r="C20" s="1" t="str">
        <f t="shared" si="1"/>
        <v>school</v>
      </c>
      <c r="E20" s="4"/>
      <c r="G20" s="10" t="s">
        <v>34</v>
      </c>
      <c r="H20" s="15" t="str">
        <f t="shared" si="2"/>
        <v>学校</v>
      </c>
      <c r="I20" s="3"/>
      <c r="J20" s="17">
        <f ca="1" t="shared" si="0"/>
        <v>0.40008199964222113</v>
      </c>
      <c r="K20" s="18">
        <f t="shared" si="3"/>
        <v>58</v>
      </c>
      <c r="L20" s="18"/>
      <c r="M20" s="18">
        <v>55</v>
      </c>
      <c r="N20" s="18" t="s">
        <v>129</v>
      </c>
      <c r="O20" s="18" t="s">
        <v>131</v>
      </c>
      <c r="P20" s="18" t="s">
        <v>130</v>
      </c>
    </row>
    <row r="21" spans="1:16" ht="37.5" customHeight="1">
      <c r="A21" s="12" t="s">
        <v>37</v>
      </c>
      <c r="C21" s="1" t="str">
        <f t="shared" si="1"/>
        <v>tennis</v>
      </c>
      <c r="E21" s="4"/>
      <c r="G21" s="10" t="s">
        <v>36</v>
      </c>
      <c r="H21" s="15" t="str">
        <f t="shared" si="2"/>
        <v>テニス</v>
      </c>
      <c r="I21" s="3"/>
      <c r="J21" s="17">
        <f ca="1" t="shared" si="0"/>
        <v>0.4721266374942792</v>
      </c>
      <c r="K21" s="18">
        <f t="shared" si="3"/>
        <v>51</v>
      </c>
      <c r="L21" s="18"/>
      <c r="M21" s="18">
        <v>56</v>
      </c>
      <c r="N21" s="18" t="s">
        <v>75</v>
      </c>
      <c r="O21" s="18" t="s">
        <v>77</v>
      </c>
      <c r="P21" s="18" t="s">
        <v>76</v>
      </c>
    </row>
    <row r="22" spans="1:16" ht="37.5" customHeight="1">
      <c r="A22" s="12" t="s">
        <v>39</v>
      </c>
      <c r="C22" s="1" t="str">
        <f t="shared" si="1"/>
        <v>ball</v>
      </c>
      <c r="E22" s="4"/>
      <c r="G22" s="10" t="s">
        <v>38</v>
      </c>
      <c r="H22" s="15" t="str">
        <f t="shared" si="2"/>
        <v>ボール,球,玉</v>
      </c>
      <c r="I22" s="3"/>
      <c r="J22" s="17">
        <f ca="1" t="shared" si="0"/>
        <v>0.704137817109054</v>
      </c>
      <c r="K22" s="18">
        <f t="shared" si="3"/>
        <v>45</v>
      </c>
      <c r="L22" s="18"/>
      <c r="M22" s="18">
        <v>57</v>
      </c>
      <c r="N22" s="18" t="s">
        <v>132</v>
      </c>
      <c r="O22" s="18" t="s">
        <v>134</v>
      </c>
      <c r="P22" s="18" t="s">
        <v>133</v>
      </c>
    </row>
    <row r="23" spans="1:16" ht="37.5" customHeight="1">
      <c r="A23" s="12" t="s">
        <v>41</v>
      </c>
      <c r="C23" s="1" t="str">
        <f t="shared" si="1"/>
        <v>science</v>
      </c>
      <c r="E23" s="4"/>
      <c r="G23" s="10" t="s">
        <v>40</v>
      </c>
      <c r="H23" s="15" t="str">
        <f t="shared" si="2"/>
        <v>理科,自然科学</v>
      </c>
      <c r="I23" s="3"/>
      <c r="J23" s="17">
        <f ca="1" t="shared" si="0"/>
        <v>0.2816508061235353</v>
      </c>
      <c r="K23" s="18">
        <f t="shared" si="3"/>
        <v>59</v>
      </c>
      <c r="L23" s="18"/>
      <c r="M23" s="18">
        <v>58</v>
      </c>
      <c r="N23" s="18" t="s">
        <v>78</v>
      </c>
      <c r="O23" s="18" t="s">
        <v>80</v>
      </c>
      <c r="P23" s="18" t="s">
        <v>79</v>
      </c>
    </row>
    <row r="24" spans="1:16" ht="37.5" customHeight="1">
      <c r="A24" s="12" t="s">
        <v>43</v>
      </c>
      <c r="C24" s="1" t="str">
        <f t="shared" si="1"/>
        <v>club</v>
      </c>
      <c r="E24" s="4"/>
      <c r="G24" s="10" t="s">
        <v>42</v>
      </c>
      <c r="H24" s="15" t="str">
        <f t="shared" si="2"/>
        <v>クラブ,部</v>
      </c>
      <c r="I24" s="3"/>
      <c r="J24" s="17">
        <f ca="1" t="shared" si="0"/>
        <v>0.6457831890238088</v>
      </c>
      <c r="K24" s="18">
        <f t="shared" si="3"/>
        <v>48</v>
      </c>
      <c r="L24" s="18"/>
      <c r="M24" s="18">
        <v>59</v>
      </c>
      <c r="N24" s="18" t="s">
        <v>135</v>
      </c>
      <c r="O24" s="18" t="s">
        <v>137</v>
      </c>
      <c r="P24" s="18" t="s">
        <v>136</v>
      </c>
    </row>
    <row r="25" spans="9:16" ht="30" customHeight="1">
      <c r="I25" s="3"/>
      <c r="J25" s="17">
        <f ca="1" t="shared" si="0"/>
        <v>0.7679182872311352</v>
      </c>
      <c r="K25" s="18"/>
      <c r="L25" s="18"/>
      <c r="M25" s="18">
        <v>60</v>
      </c>
      <c r="N25" s="18" t="s">
        <v>81</v>
      </c>
      <c r="O25" s="18" t="s">
        <v>83</v>
      </c>
      <c r="P25" s="18" t="s">
        <v>82</v>
      </c>
    </row>
    <row r="26" spans="9:16" ht="30" customHeight="1">
      <c r="I26" s="3"/>
      <c r="J26" s="17">
        <f ca="1" t="shared" si="0"/>
        <v>0.12026867003469388</v>
      </c>
      <c r="K26" s="18"/>
      <c r="L26" s="18"/>
      <c r="M26" s="18">
        <v>61</v>
      </c>
      <c r="N26" s="18" t="s">
        <v>138</v>
      </c>
      <c r="O26" s="18" t="s">
        <v>140</v>
      </c>
      <c r="P26" s="18" t="s">
        <v>139</v>
      </c>
    </row>
    <row r="27" spans="9:16" ht="30" customHeight="1">
      <c r="I27" s="3"/>
      <c r="J27" s="17">
        <f ca="1" t="shared" si="0"/>
        <v>0.4444951672708566</v>
      </c>
      <c r="K27" s="18"/>
      <c r="L27" s="18"/>
      <c r="M27" s="18">
        <v>62</v>
      </c>
      <c r="N27" s="18" t="s">
        <v>84</v>
      </c>
      <c r="O27" s="18" t="s">
        <v>86</v>
      </c>
      <c r="P27" s="18" t="s">
        <v>85</v>
      </c>
    </row>
    <row r="28" spans="9:16" ht="30" customHeight="1">
      <c r="I28" s="3"/>
      <c r="J28" s="17">
        <f ca="1" t="shared" si="0"/>
        <v>0.7660349431509287</v>
      </c>
      <c r="K28" s="18"/>
      <c r="L28" s="18"/>
      <c r="M28" s="18">
        <v>63</v>
      </c>
      <c r="N28" s="18" t="s">
        <v>141</v>
      </c>
      <c r="O28" s="18" t="s">
        <v>143</v>
      </c>
      <c r="P28" s="18" t="s">
        <v>142</v>
      </c>
    </row>
    <row r="29" spans="9:16" ht="30" customHeight="1">
      <c r="I29" s="3"/>
      <c r="J29" s="17">
        <f ca="1" t="shared" si="0"/>
        <v>0.20750665577569616</v>
      </c>
      <c r="K29" s="18"/>
      <c r="L29" s="18"/>
      <c r="M29" s="18">
        <v>64</v>
      </c>
      <c r="N29" s="18" t="s">
        <v>87</v>
      </c>
      <c r="O29" s="18" t="s">
        <v>89</v>
      </c>
      <c r="P29" s="18" t="s">
        <v>88</v>
      </c>
    </row>
    <row r="30" spans="10:16" ht="24">
      <c r="J30" s="17">
        <f ca="1" t="shared" si="0"/>
        <v>0.47195972396181984</v>
      </c>
      <c r="K30" s="18"/>
      <c r="L30" s="18"/>
      <c r="M30" s="18">
        <v>65</v>
      </c>
      <c r="N30" s="18" t="s">
        <v>144</v>
      </c>
      <c r="O30" s="18" t="s">
        <v>146</v>
      </c>
      <c r="P30" s="18" t="s">
        <v>145</v>
      </c>
    </row>
    <row r="31" spans="10:16" ht="24">
      <c r="J31" s="17">
        <f ca="1" t="shared" si="0"/>
        <v>0.4605962863958195</v>
      </c>
      <c r="K31" s="18"/>
      <c r="L31" s="18"/>
      <c r="M31" s="18">
        <v>66</v>
      </c>
      <c r="N31" s="18" t="s">
        <v>90</v>
      </c>
      <c r="O31" s="18" t="s">
        <v>92</v>
      </c>
      <c r="P31" s="18" t="s">
        <v>91</v>
      </c>
    </row>
    <row r="32" spans="10:16" ht="24">
      <c r="J32" s="17">
        <f ca="1" t="shared" si="0"/>
        <v>0.2697110673924076</v>
      </c>
      <c r="K32" s="18"/>
      <c r="L32" s="18"/>
      <c r="M32" s="18">
        <v>67</v>
      </c>
      <c r="N32" s="18" t="s">
        <v>147</v>
      </c>
      <c r="O32" s="18" t="s">
        <v>149</v>
      </c>
      <c r="P32" s="18" t="s">
        <v>148</v>
      </c>
    </row>
    <row r="33" spans="10:16" ht="24">
      <c r="J33" s="17">
        <f ca="1" t="shared" si="0"/>
        <v>0.03865608731417136</v>
      </c>
      <c r="K33" s="18"/>
      <c r="L33" s="18"/>
      <c r="M33" s="18">
        <v>68</v>
      </c>
      <c r="N33" s="18" t="s">
        <v>93</v>
      </c>
      <c r="O33" s="18" t="s">
        <v>95</v>
      </c>
      <c r="P33" s="18" t="s">
        <v>94</v>
      </c>
    </row>
    <row r="34" spans="10:16" ht="24">
      <c r="J34" s="17">
        <f ca="1" t="shared" si="0"/>
        <v>0.2234515999724518</v>
      </c>
      <c r="K34" s="18"/>
      <c r="L34" s="18"/>
      <c r="M34" s="18">
        <v>69</v>
      </c>
      <c r="N34" s="18" t="s">
        <v>2</v>
      </c>
      <c r="O34" s="18" t="s">
        <v>150</v>
      </c>
      <c r="P34" s="18" t="s">
        <v>3</v>
      </c>
    </row>
    <row r="35" spans="10:16" ht="24">
      <c r="J35" s="17">
        <f ca="1" t="shared" si="0"/>
        <v>0.026812360490263698</v>
      </c>
      <c r="K35" s="18"/>
      <c r="L35" s="18"/>
      <c r="M35" s="18">
        <v>70</v>
      </c>
      <c r="N35" s="18" t="s">
        <v>96</v>
      </c>
      <c r="O35" s="18" t="s">
        <v>98</v>
      </c>
      <c r="P35" s="18" t="s">
        <v>97</v>
      </c>
    </row>
    <row r="36" spans="10:16" ht="24">
      <c r="J36" s="17">
        <f ca="1" t="shared" si="0"/>
        <v>0.09825038585509982</v>
      </c>
      <c r="K36" s="18"/>
      <c r="L36" s="18"/>
      <c r="M36" s="18">
        <v>71</v>
      </c>
      <c r="N36" s="18" t="s">
        <v>151</v>
      </c>
      <c r="O36" s="18" t="s">
        <v>153</v>
      </c>
      <c r="P36" s="18" t="s">
        <v>152</v>
      </c>
    </row>
    <row r="37" spans="10:16" ht="24">
      <c r="J37" s="17">
        <f ca="1" t="shared" si="0"/>
        <v>0.8925735669158537</v>
      </c>
      <c r="K37" s="18"/>
      <c r="L37" s="18"/>
      <c r="M37" s="18">
        <v>72</v>
      </c>
      <c r="N37" s="18" t="s">
        <v>99</v>
      </c>
      <c r="O37" s="18" t="s">
        <v>101</v>
      </c>
      <c r="P37" s="18" t="s">
        <v>100</v>
      </c>
    </row>
    <row r="38" spans="10:16" ht="24">
      <c r="J38" s="17">
        <f ca="1" t="shared" si="0"/>
        <v>0.7608272046546425</v>
      </c>
      <c r="K38" s="18"/>
      <c r="L38" s="18"/>
      <c r="M38" s="18">
        <v>73</v>
      </c>
      <c r="N38" s="18" t="s">
        <v>154</v>
      </c>
      <c r="O38" s="18" t="s">
        <v>156</v>
      </c>
      <c r="P38" s="18" t="s">
        <v>155</v>
      </c>
    </row>
  </sheetData>
  <sheetProtection/>
  <printOptions/>
  <pageMargins left="0.5905511811023623" right="0.5905511811023623" top="0.71" bottom="0.35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2021-09-21T01:17:17Z</cp:lastPrinted>
  <dcterms:created xsi:type="dcterms:W3CDTF">2004-10-11T02:12:58Z</dcterms:created>
  <dcterms:modified xsi:type="dcterms:W3CDTF">2021-09-21T02:14:52Z</dcterms:modified>
  <cp:category/>
  <cp:version/>
  <cp:contentType/>
  <cp:contentStatus/>
</cp:coreProperties>
</file>