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9390" windowHeight="11655" activeTab="0"/>
  </bookViews>
  <sheets>
    <sheet name="Sheet1" sheetId="1" r:id="rId1"/>
  </sheets>
  <definedNames>
    <definedName name="_xlnm.Print_Area" localSheetId="0">'Sheet1'!$A$1:$H$105</definedName>
  </definedNames>
  <calcPr fullCalcOnLoad="1"/>
</workbook>
</file>

<file path=xl/sharedStrings.xml><?xml version="1.0" encoding="utf-8"?>
<sst xmlns="http://schemas.openxmlformats.org/spreadsheetml/2006/main" count="158" uniqueCount="138">
  <si>
    <t>名前</t>
  </si>
  <si>
    <t>解　　答</t>
  </si>
  <si>
    <t>①</t>
  </si>
  <si>
    <t>②</t>
  </si>
  <si>
    <t>③</t>
  </si>
  <si>
    <t>④</t>
  </si>
  <si>
    <t>⑤</t>
  </si>
  <si>
    <t>⑥</t>
  </si>
  <si>
    <t>⑦</t>
  </si>
  <si>
    <t>⑧</t>
  </si>
  <si>
    <t>⑨</t>
  </si>
  <si>
    <t>⑩</t>
  </si>
  <si>
    <t>⑪</t>
  </si>
  <si>
    <t>⑫</t>
  </si>
  <si>
    <t>⑬</t>
  </si>
  <si>
    <t>⑭</t>
  </si>
  <si>
    <t>⑮</t>
  </si>
  <si>
    <t>⑯</t>
  </si>
  <si>
    <t>⑰</t>
  </si>
  <si>
    <t>⑱</t>
  </si>
  <si>
    <t>⑲</t>
  </si>
  <si>
    <t>⑳</t>
  </si>
  <si>
    <r>
      <t>　　</t>
    </r>
    <r>
      <rPr>
        <u val="single"/>
        <sz val="12"/>
        <rFont val="ＭＳ Ｐゴシック"/>
        <family val="3"/>
      </rPr>
      <t>　　年　　組　　　番</t>
    </r>
  </si>
  <si>
    <t>one</t>
  </si>
  <si>
    <t>１（の）,１つ（の）,一方の</t>
  </si>
  <si>
    <t>ﾜﾝ</t>
  </si>
  <si>
    <t>first</t>
  </si>
  <si>
    <t>１番目（の）</t>
  </si>
  <si>
    <t>ﾌｧｰｽﾄ</t>
  </si>
  <si>
    <t>two</t>
  </si>
  <si>
    <t>２（の）</t>
  </si>
  <si>
    <t>ﾄｩｰ</t>
  </si>
  <si>
    <t>second</t>
  </si>
  <si>
    <t>２番目（の）</t>
  </si>
  <si>
    <t>ｾｶﾝﾄﾞ</t>
  </si>
  <si>
    <t>three</t>
  </si>
  <si>
    <t>３（の）</t>
  </si>
  <si>
    <t>ｽﾘｰ</t>
  </si>
  <si>
    <t>third</t>
  </si>
  <si>
    <t>３番目（の）</t>
  </si>
  <si>
    <t>ｻｰﾄﾞ</t>
  </si>
  <si>
    <t>four</t>
  </si>
  <si>
    <t>４（の）</t>
  </si>
  <si>
    <t>ﾌｫｰ</t>
  </si>
  <si>
    <t>five</t>
  </si>
  <si>
    <t>５（の）</t>
  </si>
  <si>
    <t>ﾌｧｲﾌﾞ</t>
  </si>
  <si>
    <t>six</t>
  </si>
  <si>
    <t>６（の）</t>
  </si>
  <si>
    <t>ｽｨｯｸｽ</t>
  </si>
  <si>
    <t>seven</t>
  </si>
  <si>
    <t>７（の）</t>
  </si>
  <si>
    <t>ｾｳﾞﾝ</t>
  </si>
  <si>
    <t>eight</t>
  </si>
  <si>
    <t>８（の）</t>
  </si>
  <si>
    <t>ｴｲﾄ</t>
  </si>
  <si>
    <t>nine</t>
  </si>
  <si>
    <t>９（の）</t>
  </si>
  <si>
    <t>ﾅｲﾝ</t>
  </si>
  <si>
    <t>ten</t>
  </si>
  <si>
    <t>１０（の）</t>
  </si>
  <si>
    <t>ﾃﾝ</t>
  </si>
  <si>
    <t>eleven</t>
  </si>
  <si>
    <t>１１（の）</t>
  </si>
  <si>
    <t>ｲﾚｳﾞﾝ</t>
  </si>
  <si>
    <t>twelve</t>
  </si>
  <si>
    <t>１２（の）</t>
  </si>
  <si>
    <t>ﾄｳｪﾙｳﾞ</t>
  </si>
  <si>
    <t>thirteen</t>
  </si>
  <si>
    <t>１３（の）</t>
  </si>
  <si>
    <t>ｻｰﾃｨｰﾝ</t>
  </si>
  <si>
    <t>fourteen</t>
  </si>
  <si>
    <t>１４（の）</t>
  </si>
  <si>
    <t>ﾌｫｰﾃｨｰﾝ</t>
  </si>
  <si>
    <t>fifteen</t>
  </si>
  <si>
    <t>１５（の）</t>
  </si>
  <si>
    <t>ﾌｨﾌﾃｨｰﾝ</t>
  </si>
  <si>
    <t>sixteen</t>
  </si>
  <si>
    <t>１６（の）</t>
  </si>
  <si>
    <t>ｽｨｯｸｽﾃｨｰﾝ</t>
  </si>
  <si>
    <t>seventeen</t>
  </si>
  <si>
    <t>１７（の）</t>
  </si>
  <si>
    <t>ｾｳﾞﾝﾃｨｰﾝ</t>
  </si>
  <si>
    <t>eighteen</t>
  </si>
  <si>
    <t>１８（の）</t>
  </si>
  <si>
    <t>ｴｲﾃｨｰﾝ</t>
  </si>
  <si>
    <t>nineteen</t>
  </si>
  <si>
    <t>１９（の）</t>
  </si>
  <si>
    <t>ﾅｲﾝﾃｨｰﾝ</t>
  </si>
  <si>
    <t>twenty</t>
  </si>
  <si>
    <t>２０（の）</t>
  </si>
  <si>
    <t>ﾄｳｪﾝﾃｨ</t>
  </si>
  <si>
    <t>thirty</t>
  </si>
  <si>
    <t>３０（の）</t>
  </si>
  <si>
    <t>ｻｰﾃｨ</t>
  </si>
  <si>
    <t>forty</t>
  </si>
  <si>
    <t>４０（の）</t>
  </si>
  <si>
    <t>ﾌｫｰﾃｨ</t>
  </si>
  <si>
    <t>fifty</t>
  </si>
  <si>
    <t>５０（の）</t>
  </si>
  <si>
    <t>ﾌｨﾌﾃｨ</t>
  </si>
  <si>
    <t>sixty</t>
  </si>
  <si>
    <t>６０（の）</t>
  </si>
  <si>
    <t>ｽｨｯｸｽﾃｨ</t>
  </si>
  <si>
    <t>seventy</t>
  </si>
  <si>
    <t>７０（の）</t>
  </si>
  <si>
    <t>ｾｳﾞﾝﾃｨ</t>
  </si>
  <si>
    <t>eighty</t>
  </si>
  <si>
    <t>８０（の）</t>
  </si>
  <si>
    <t>ｴｲﾃｨ</t>
  </si>
  <si>
    <t>ninety</t>
  </si>
  <si>
    <t>９０（の）</t>
  </si>
  <si>
    <t>ﾅｲﾝﾃｨ</t>
  </si>
  <si>
    <t>hundred</t>
  </si>
  <si>
    <t>１００（の）</t>
  </si>
  <si>
    <t>ﾊﾝﾄﾞﾚｯﾄﾞ</t>
  </si>
  <si>
    <t>zero</t>
  </si>
  <si>
    <t>ゼロ（の）</t>
  </si>
  <si>
    <t>ｽﾞｨ(ｱ)ﾛｳ</t>
  </si>
  <si>
    <t>everyone</t>
  </si>
  <si>
    <t>だれでも,みんな</t>
  </si>
  <si>
    <t>ｴﾌﾞﾘﾜﾝ</t>
  </si>
  <si>
    <t>those</t>
  </si>
  <si>
    <t>それらは（が）,
あれらは（が）</t>
  </si>
  <si>
    <t>ｿﾞｳｽﾞ</t>
  </si>
  <si>
    <t>these</t>
  </si>
  <si>
    <t>これらのもの</t>
  </si>
  <si>
    <t>ｽﾞｨｰｽﾞ</t>
  </si>
  <si>
    <t>but</t>
  </si>
  <si>
    <t>しかし</t>
  </si>
  <si>
    <t>ﾊﾞｯﾄ</t>
  </si>
  <si>
    <t>or</t>
  </si>
  <si>
    <t>または,あるいは,
それとも</t>
  </si>
  <si>
    <t>ｵｱ</t>
  </si>
  <si>
    <t>and</t>
  </si>
  <si>
    <t>～と…
そして</t>
  </si>
  <si>
    <t>ｪﾝﾄﾞ</t>
  </si>
  <si>
    <r>
      <t>１年</t>
    </r>
    <r>
      <rPr>
        <b/>
        <sz val="16"/>
        <rFont val="ＭＳ Ｐゴシック"/>
        <family val="3"/>
      </rPr>
      <t>【数・代名詞,接続詞】</t>
    </r>
    <r>
      <rPr>
        <b/>
        <sz val="20"/>
        <rFont val="ＭＳ Ｐゴシック"/>
        <family val="3"/>
      </rPr>
      <t>を答えよう。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</si>
</sst>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20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16"/>
      <name val="ＭＳ Ｐゴシック"/>
      <family val="3"/>
    </font>
    <font>
      <sz val="16"/>
      <name val="ＭＳ Ｐゴシック"/>
      <family val="3"/>
    </font>
    <font>
      <b/>
      <sz val="13"/>
      <color indexed="54"/>
      <name val="ＭＳ Ｐゴシック"/>
      <family val="3"/>
    </font>
    <font>
      <u val="single"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55"/>
      <name val="ＭＳ Ｐゴシック"/>
      <family val="3"/>
    </font>
    <font>
      <sz val="10"/>
      <color indexed="55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 tint="-0.3499799966812134"/>
      <name val="ＭＳ Ｐゴシック"/>
      <family val="3"/>
    </font>
    <font>
      <sz val="10"/>
      <color theme="0" tint="-0.3499799966812134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thin"/>
      <bottom style="dott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0" fillId="0" borderId="11" xfId="0" applyBorder="1" applyAlignment="1">
      <alignment/>
    </xf>
    <xf numFmtId="0" fontId="6" fillId="0" borderId="11" xfId="0" applyFont="1" applyBorder="1" applyAlignment="1">
      <alignment/>
    </xf>
    <xf numFmtId="0" fontId="0" fillId="0" borderId="12" xfId="0" applyBorder="1" applyAlignment="1">
      <alignment/>
    </xf>
    <xf numFmtId="14" fontId="5" fillId="0" borderId="0" xfId="0" applyNumberFormat="1" applyFont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0" xfId="0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7" fillId="0" borderId="0" xfId="0" applyFont="1" applyAlignment="1">
      <alignment/>
    </xf>
    <xf numFmtId="0" fontId="48" fillId="0" borderId="0" xfId="0" applyNumberFormat="1" applyFont="1" applyAlignment="1">
      <alignment/>
    </xf>
    <xf numFmtId="0" fontId="7" fillId="0" borderId="0" xfId="0" applyFont="1" applyAlignment="1">
      <alignment shrinkToFit="1"/>
    </xf>
    <xf numFmtId="0" fontId="2" fillId="0" borderId="0" xfId="0" applyFont="1" applyAlignment="1">
      <alignment shrinkToFi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 shrinkToFit="1"/>
    </xf>
    <xf numFmtId="0" fontId="7" fillId="0" borderId="0" xfId="0" applyFont="1" applyAlignment="1">
      <alignment horizontal="left" vertical="center" shrinkToFit="1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4" fontId="5" fillId="0" borderId="0" xfId="0" applyNumberFormat="1" applyFont="1" applyAlignment="1">
      <alignment vertical="top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8"/>
  <sheetViews>
    <sheetView showGridLines="0" showRowColHeaders="0" tabSelected="1" view="pageBreakPreview" zoomScaleNormal="110" zoomScaleSheetLayoutView="100" zoomScalePageLayoutView="0" workbookViewId="0" topLeftCell="A1">
      <selection activeCell="A3" sqref="A3"/>
    </sheetView>
  </sheetViews>
  <sheetFormatPr defaultColWidth="9.00390625" defaultRowHeight="13.5"/>
  <cols>
    <col min="1" max="1" width="4.125" style="22" customWidth="1"/>
    <col min="2" max="2" width="2.375" style="0" customWidth="1"/>
    <col min="3" max="3" width="24.75390625" style="1" customWidth="1"/>
    <col min="4" max="4" width="2.50390625" style="0" customWidth="1"/>
    <col min="5" max="5" width="28.625" style="0" customWidth="1"/>
    <col min="6" max="6" width="3.75390625" style="0" customWidth="1"/>
    <col min="7" max="7" width="4.625" style="2" customWidth="1"/>
    <col min="8" max="8" width="19.875" style="3" customWidth="1"/>
    <col min="9" max="9" width="5.125" style="3" customWidth="1"/>
    <col min="10" max="10" width="7.50390625" style="28" customWidth="1"/>
    <col min="11" max="11" width="7.125" style="27" customWidth="1"/>
    <col min="12" max="12" width="3.50390625" style="27" customWidth="1"/>
    <col min="13" max="14" width="9.00390625" style="27" customWidth="1"/>
    <col min="15" max="15" width="12.25390625" style="27" customWidth="1"/>
    <col min="16" max="16" width="9.00390625" style="27" customWidth="1"/>
  </cols>
  <sheetData>
    <row r="1" spans="1:16" ht="24">
      <c r="A1" s="20" t="s">
        <v>137</v>
      </c>
      <c r="G1" s="5"/>
      <c r="H1" s="37">
        <f ca="1">TODAY()</f>
        <v>44461</v>
      </c>
      <c r="I1" s="10"/>
      <c r="J1" s="28">
        <f ca="1">RAND()</f>
        <v>0.9082047856820901</v>
      </c>
      <c r="M1" s="27">
        <v>211</v>
      </c>
      <c r="N1" s="27" t="s">
        <v>23</v>
      </c>
      <c r="O1" s="27" t="s">
        <v>24</v>
      </c>
      <c r="P1" s="27" t="s">
        <v>25</v>
      </c>
    </row>
    <row r="2" spans="7:16" ht="21.75" customHeight="1">
      <c r="G2" s="5"/>
      <c r="H2" s="38"/>
      <c r="J2" s="28">
        <f aca="true" ca="1" t="shared" si="0" ref="J2:J38">RAND()</f>
        <v>0.48222188880160133</v>
      </c>
      <c r="M2" s="27">
        <v>212</v>
      </c>
      <c r="N2" s="27" t="s">
        <v>26</v>
      </c>
      <c r="O2" s="27" t="s">
        <v>27</v>
      </c>
      <c r="P2" s="27" t="s">
        <v>28</v>
      </c>
    </row>
    <row r="3" spans="3:16" ht="23.25" customHeight="1">
      <c r="C3" s="21" t="s">
        <v>22</v>
      </c>
      <c r="D3" s="8" t="s">
        <v>0</v>
      </c>
      <c r="E3" s="7"/>
      <c r="F3" s="9"/>
      <c r="G3" s="5"/>
      <c r="H3" s="39" t="s">
        <v>1</v>
      </c>
      <c r="I3" s="4"/>
      <c r="J3" s="28">
        <f ca="1" t="shared" si="0"/>
        <v>0.8210315717643584</v>
      </c>
      <c r="M3" s="27">
        <v>213</v>
      </c>
      <c r="N3" s="27" t="s">
        <v>29</v>
      </c>
      <c r="O3" s="27" t="s">
        <v>30</v>
      </c>
      <c r="P3" s="27" t="s">
        <v>31</v>
      </c>
    </row>
    <row r="4" spans="1:16" ht="14.25" customHeight="1">
      <c r="A4" s="23"/>
      <c r="E4" s="11"/>
      <c r="G4" s="6"/>
      <c r="H4" s="39"/>
      <c r="I4" s="4"/>
      <c r="J4" s="28">
        <f ca="1" t="shared" si="0"/>
        <v>0.3017273897898417</v>
      </c>
      <c r="M4" s="27">
        <v>214</v>
      </c>
      <c r="N4" s="27" t="s">
        <v>32</v>
      </c>
      <c r="O4" s="27" t="s">
        <v>33</v>
      </c>
      <c r="P4" s="27" t="s">
        <v>34</v>
      </c>
    </row>
    <row r="5" spans="1:16" ht="8.25" customHeight="1">
      <c r="A5" s="31" t="s">
        <v>2</v>
      </c>
      <c r="C5" s="33" t="str">
        <f>VLOOKUP(K5,$M$1:$O$50,3)</f>
        <v>１６（の）</v>
      </c>
      <c r="E5" s="12"/>
      <c r="G5" s="35" t="s">
        <v>2</v>
      </c>
      <c r="H5" s="40" t="str">
        <f>VLOOKUP(K5,$M$1:$O$50,2)</f>
        <v>sixteen</v>
      </c>
      <c r="I5" s="4"/>
      <c r="J5" s="28">
        <f ca="1" t="shared" si="0"/>
        <v>0.5173935897045683</v>
      </c>
      <c r="K5" s="27">
        <f>RANK(J5,$J$1:$J$38)+210</f>
        <v>229</v>
      </c>
      <c r="M5" s="27">
        <v>215</v>
      </c>
      <c r="N5" s="27" t="s">
        <v>35</v>
      </c>
      <c r="O5" s="27" t="s">
        <v>36</v>
      </c>
      <c r="P5" s="27" t="s">
        <v>37</v>
      </c>
    </row>
    <row r="6" spans="1:16" ht="8.25" customHeight="1">
      <c r="A6" s="32"/>
      <c r="C6" s="34"/>
      <c r="E6" s="7"/>
      <c r="G6" s="36"/>
      <c r="H6" s="41"/>
      <c r="I6" s="4"/>
      <c r="J6" s="28">
        <f ca="1" t="shared" si="0"/>
        <v>0.885371724364702</v>
      </c>
      <c r="K6" s="27">
        <f aca="true" t="shared" si="1" ref="K6:K24">RANK(J6,$J$1:$J$38)+210</f>
        <v>218</v>
      </c>
      <c r="M6" s="27">
        <v>216</v>
      </c>
      <c r="N6" s="27" t="s">
        <v>38</v>
      </c>
      <c r="O6" s="27" t="s">
        <v>39</v>
      </c>
      <c r="P6" s="27" t="s">
        <v>40</v>
      </c>
    </row>
    <row r="7" spans="1:16" ht="8.25" customHeight="1">
      <c r="A7" s="32"/>
      <c r="C7" s="34"/>
      <c r="E7" s="13"/>
      <c r="G7" s="36"/>
      <c r="H7" s="41"/>
      <c r="I7" s="4"/>
      <c r="J7" s="28">
        <f ca="1" t="shared" si="0"/>
        <v>0.7317627201789372</v>
      </c>
      <c r="K7" s="27">
        <f t="shared" si="1"/>
        <v>222</v>
      </c>
      <c r="M7" s="27">
        <v>217</v>
      </c>
      <c r="N7" s="27" t="s">
        <v>41</v>
      </c>
      <c r="O7" s="27" t="s">
        <v>42</v>
      </c>
      <c r="P7" s="27" t="s">
        <v>43</v>
      </c>
    </row>
    <row r="8" spans="1:16" ht="7.5" customHeight="1">
      <c r="A8" s="24"/>
      <c r="C8" s="29"/>
      <c r="E8" s="11"/>
      <c r="G8" s="26"/>
      <c r="H8" s="42"/>
      <c r="I8" s="4"/>
      <c r="J8" s="28">
        <f ca="1" t="shared" si="0"/>
        <v>0.26131195000409135</v>
      </c>
      <c r="K8" s="27">
        <f t="shared" si="1"/>
        <v>238</v>
      </c>
      <c r="M8" s="27">
        <v>218</v>
      </c>
      <c r="N8" s="27" t="s">
        <v>44</v>
      </c>
      <c r="O8" s="27" t="s">
        <v>45</v>
      </c>
      <c r="P8" s="27" t="s">
        <v>46</v>
      </c>
    </row>
    <row r="9" spans="1:16" ht="7.5" customHeight="1">
      <c r="A9" s="23"/>
      <c r="C9" s="30"/>
      <c r="E9" s="11"/>
      <c r="G9" s="25"/>
      <c r="H9" s="39"/>
      <c r="I9" s="4"/>
      <c r="J9" s="28">
        <f ca="1" t="shared" si="0"/>
        <v>0.605133561720699</v>
      </c>
      <c r="K9" s="27">
        <f t="shared" si="1"/>
        <v>227</v>
      </c>
      <c r="M9" s="27">
        <v>219</v>
      </c>
      <c r="N9" s="27" t="s">
        <v>47</v>
      </c>
      <c r="O9" s="27" t="s">
        <v>48</v>
      </c>
      <c r="P9" s="27" t="s">
        <v>49</v>
      </c>
    </row>
    <row r="10" spans="1:16" ht="8.25" customHeight="1">
      <c r="A10" s="31" t="s">
        <v>3</v>
      </c>
      <c r="C10" s="33" t="str">
        <f>VLOOKUP(K6,$M$1:$O$50,3)</f>
        <v>５（の）</v>
      </c>
      <c r="E10" s="12"/>
      <c r="G10" s="35" t="s">
        <v>3</v>
      </c>
      <c r="H10" s="40" t="str">
        <f>VLOOKUP(K6,$M$1:$O$50,2)</f>
        <v>five</v>
      </c>
      <c r="I10" s="4"/>
      <c r="J10" s="28">
        <f ca="1" t="shared" si="0"/>
        <v>0.9413474522099549</v>
      </c>
      <c r="K10" s="27">
        <f t="shared" si="1"/>
        <v>213</v>
      </c>
      <c r="M10" s="27">
        <v>220</v>
      </c>
      <c r="N10" s="27" t="s">
        <v>50</v>
      </c>
      <c r="O10" s="27" t="s">
        <v>51</v>
      </c>
      <c r="P10" s="27" t="s">
        <v>52</v>
      </c>
    </row>
    <row r="11" spans="1:16" ht="8.25" customHeight="1">
      <c r="A11" s="32"/>
      <c r="C11" s="34"/>
      <c r="E11" s="7"/>
      <c r="G11" s="36"/>
      <c r="H11" s="41"/>
      <c r="I11" s="4"/>
      <c r="J11" s="28">
        <f ca="1" t="shared" si="0"/>
        <v>0.5821731677041302</v>
      </c>
      <c r="K11" s="27">
        <f t="shared" si="1"/>
        <v>228</v>
      </c>
      <c r="M11" s="27">
        <v>221</v>
      </c>
      <c r="N11" s="27" t="s">
        <v>53</v>
      </c>
      <c r="O11" s="27" t="s">
        <v>54</v>
      </c>
      <c r="P11" s="27" t="s">
        <v>55</v>
      </c>
    </row>
    <row r="12" spans="1:16" ht="8.25" customHeight="1">
      <c r="A12" s="32"/>
      <c r="C12" s="34"/>
      <c r="E12" s="13"/>
      <c r="G12" s="36"/>
      <c r="H12" s="41"/>
      <c r="I12" s="4"/>
      <c r="J12" s="28">
        <f ca="1" t="shared" si="0"/>
        <v>0.25492191822093346</v>
      </c>
      <c r="K12" s="27">
        <f t="shared" si="1"/>
        <v>239</v>
      </c>
      <c r="M12" s="27">
        <v>222</v>
      </c>
      <c r="N12" s="27" t="s">
        <v>56</v>
      </c>
      <c r="O12" s="27" t="s">
        <v>57</v>
      </c>
      <c r="P12" s="27" t="s">
        <v>58</v>
      </c>
    </row>
    <row r="13" spans="1:16" ht="6.75" customHeight="1">
      <c r="A13" s="24"/>
      <c r="C13" s="29"/>
      <c r="E13" s="11"/>
      <c r="G13" s="26"/>
      <c r="H13" s="42"/>
      <c r="I13" s="4"/>
      <c r="J13" s="28">
        <f ca="1" t="shared" si="0"/>
        <v>0.10139745975804504</v>
      </c>
      <c r="K13" s="27">
        <f t="shared" si="1"/>
        <v>244</v>
      </c>
      <c r="M13" s="27">
        <v>223</v>
      </c>
      <c r="N13" s="27" t="s">
        <v>59</v>
      </c>
      <c r="O13" s="27" t="s">
        <v>60</v>
      </c>
      <c r="P13" s="27" t="s">
        <v>61</v>
      </c>
    </row>
    <row r="14" spans="1:16" ht="6.75" customHeight="1">
      <c r="A14" s="23"/>
      <c r="C14" s="30"/>
      <c r="E14" s="11"/>
      <c r="G14" s="25"/>
      <c r="H14" s="39"/>
      <c r="I14" s="4"/>
      <c r="J14" s="28">
        <f ca="1" t="shared" si="0"/>
        <v>0.46627954092507906</v>
      </c>
      <c r="K14" s="27">
        <f t="shared" si="1"/>
        <v>233</v>
      </c>
      <c r="M14" s="27">
        <v>224</v>
      </c>
      <c r="N14" s="27" t="s">
        <v>62</v>
      </c>
      <c r="O14" s="27" t="s">
        <v>63</v>
      </c>
      <c r="P14" s="27" t="s">
        <v>64</v>
      </c>
    </row>
    <row r="15" spans="1:16" ht="8.25" customHeight="1">
      <c r="A15" s="31" t="s">
        <v>4</v>
      </c>
      <c r="C15" s="33" t="str">
        <f>VLOOKUP(K7,$M$1:$O$50,3)</f>
        <v>９（の）</v>
      </c>
      <c r="E15" s="12"/>
      <c r="G15" s="35" t="s">
        <v>4</v>
      </c>
      <c r="H15" s="40" t="str">
        <f>VLOOKUP(K7,$M$1:$O$50,2)</f>
        <v>nine</v>
      </c>
      <c r="I15" s="4"/>
      <c r="J15" s="28">
        <f ca="1" t="shared" si="0"/>
        <v>0.9171498787137807</v>
      </c>
      <c r="K15" s="27">
        <f t="shared" si="1"/>
        <v>216</v>
      </c>
      <c r="M15" s="27">
        <v>225</v>
      </c>
      <c r="N15" s="27" t="s">
        <v>65</v>
      </c>
      <c r="O15" s="27" t="s">
        <v>66</v>
      </c>
      <c r="P15" s="27" t="s">
        <v>67</v>
      </c>
    </row>
    <row r="16" spans="1:16" ht="8.25" customHeight="1">
      <c r="A16" s="32"/>
      <c r="C16" s="34"/>
      <c r="E16" s="7"/>
      <c r="G16" s="36"/>
      <c r="H16" s="41"/>
      <c r="I16" s="4"/>
      <c r="J16" s="28">
        <f ca="1" t="shared" si="0"/>
        <v>0.4952248550323888</v>
      </c>
      <c r="K16" s="27">
        <f t="shared" si="1"/>
        <v>230</v>
      </c>
      <c r="M16" s="27">
        <v>226</v>
      </c>
      <c r="N16" s="27" t="s">
        <v>68</v>
      </c>
      <c r="O16" s="27" t="s">
        <v>69</v>
      </c>
      <c r="P16" s="27" t="s">
        <v>70</v>
      </c>
    </row>
    <row r="17" spans="1:16" ht="8.25" customHeight="1">
      <c r="A17" s="32"/>
      <c r="C17" s="34"/>
      <c r="E17" s="13"/>
      <c r="G17" s="36"/>
      <c r="H17" s="41"/>
      <c r="I17" s="4"/>
      <c r="J17" s="28">
        <f ca="1" t="shared" si="0"/>
        <v>0.12223191009093703</v>
      </c>
      <c r="K17" s="27">
        <f t="shared" si="1"/>
        <v>243</v>
      </c>
      <c r="M17" s="27">
        <v>227</v>
      </c>
      <c r="N17" s="27" t="s">
        <v>71</v>
      </c>
      <c r="O17" s="27" t="s">
        <v>72</v>
      </c>
      <c r="P17" s="27" t="s">
        <v>73</v>
      </c>
    </row>
    <row r="18" spans="1:16" ht="6.75" customHeight="1">
      <c r="A18" s="24"/>
      <c r="C18" s="29"/>
      <c r="E18" s="11"/>
      <c r="G18" s="26"/>
      <c r="H18" s="42"/>
      <c r="I18" s="4"/>
      <c r="J18" s="28">
        <f ca="1" t="shared" si="0"/>
        <v>0.6847954976043298</v>
      </c>
      <c r="K18" s="27">
        <f t="shared" si="1"/>
        <v>224</v>
      </c>
      <c r="M18" s="27">
        <v>228</v>
      </c>
      <c r="N18" s="27" t="s">
        <v>74</v>
      </c>
      <c r="O18" s="27" t="s">
        <v>75</v>
      </c>
      <c r="P18" s="27" t="s">
        <v>76</v>
      </c>
    </row>
    <row r="19" spans="1:16" ht="6.75" customHeight="1">
      <c r="A19" s="23"/>
      <c r="C19" s="30"/>
      <c r="E19" s="11"/>
      <c r="G19" s="25"/>
      <c r="H19" s="39"/>
      <c r="I19" s="4"/>
      <c r="J19" s="28">
        <f ca="1" t="shared" si="0"/>
        <v>0.08303605392942004</v>
      </c>
      <c r="K19" s="27">
        <f t="shared" si="1"/>
        <v>245</v>
      </c>
      <c r="M19" s="27">
        <v>229</v>
      </c>
      <c r="N19" s="27" t="s">
        <v>77</v>
      </c>
      <c r="O19" s="27" t="s">
        <v>78</v>
      </c>
      <c r="P19" s="27" t="s">
        <v>79</v>
      </c>
    </row>
    <row r="20" spans="1:16" ht="8.25" customHeight="1">
      <c r="A20" s="31" t="s">
        <v>5</v>
      </c>
      <c r="C20" s="33" t="str">
        <f>VLOOKUP(K8,$M$1:$O$50,3)</f>
        <v>７０（の）</v>
      </c>
      <c r="E20" s="12"/>
      <c r="G20" s="35" t="s">
        <v>5</v>
      </c>
      <c r="H20" s="40" t="str">
        <f>VLOOKUP(K8,$M$1:$O$50,2)</f>
        <v>seventy</v>
      </c>
      <c r="I20" s="4"/>
      <c r="J20" s="28">
        <f ca="1" t="shared" si="0"/>
        <v>0.8087137906703938</v>
      </c>
      <c r="K20" s="27">
        <f t="shared" si="1"/>
        <v>220</v>
      </c>
      <c r="M20" s="27">
        <v>230</v>
      </c>
      <c r="N20" s="27" t="s">
        <v>80</v>
      </c>
      <c r="O20" s="27" t="s">
        <v>81</v>
      </c>
      <c r="P20" s="27" t="s">
        <v>82</v>
      </c>
    </row>
    <row r="21" spans="1:16" ht="8.25" customHeight="1">
      <c r="A21" s="32"/>
      <c r="C21" s="34"/>
      <c r="E21" s="7"/>
      <c r="G21" s="36"/>
      <c r="H21" s="41"/>
      <c r="I21" s="4"/>
      <c r="J21" s="28">
        <f ca="1" t="shared" si="0"/>
        <v>0.9728204005416213</v>
      </c>
      <c r="K21" s="27">
        <f t="shared" si="1"/>
        <v>212</v>
      </c>
      <c r="M21" s="27">
        <v>231</v>
      </c>
      <c r="N21" s="27" t="s">
        <v>83</v>
      </c>
      <c r="O21" s="27" t="s">
        <v>84</v>
      </c>
      <c r="P21" s="27" t="s">
        <v>85</v>
      </c>
    </row>
    <row r="22" spans="1:16" ht="8.25" customHeight="1">
      <c r="A22" s="32"/>
      <c r="C22" s="34"/>
      <c r="E22" s="13"/>
      <c r="G22" s="36"/>
      <c r="H22" s="41"/>
      <c r="I22" s="4"/>
      <c r="J22" s="28">
        <f ca="1" t="shared" si="0"/>
        <v>0.23857169762609143</v>
      </c>
      <c r="K22" s="27">
        <f t="shared" si="1"/>
        <v>240</v>
      </c>
      <c r="M22" s="27">
        <v>232</v>
      </c>
      <c r="N22" s="27" t="s">
        <v>86</v>
      </c>
      <c r="O22" s="27" t="s">
        <v>87</v>
      </c>
      <c r="P22" s="27" t="s">
        <v>88</v>
      </c>
    </row>
    <row r="23" spans="1:16" ht="6.75" customHeight="1">
      <c r="A23" s="24"/>
      <c r="C23" s="29"/>
      <c r="E23" s="11"/>
      <c r="G23" s="26"/>
      <c r="H23" s="42"/>
      <c r="I23" s="4"/>
      <c r="J23" s="28">
        <f ca="1" t="shared" si="0"/>
        <v>0.6785949336721564</v>
      </c>
      <c r="K23" s="27">
        <f t="shared" si="1"/>
        <v>225</v>
      </c>
      <c r="M23" s="27">
        <v>233</v>
      </c>
      <c r="N23" s="27" t="s">
        <v>89</v>
      </c>
      <c r="O23" s="27" t="s">
        <v>90</v>
      </c>
      <c r="P23" s="27" t="s">
        <v>91</v>
      </c>
    </row>
    <row r="24" spans="1:16" ht="6.75" customHeight="1">
      <c r="A24" s="23"/>
      <c r="C24" s="30"/>
      <c r="E24" s="11"/>
      <c r="G24" s="25"/>
      <c r="H24" s="39"/>
      <c r="I24" s="4"/>
      <c r="J24" s="28">
        <f ca="1" t="shared" si="0"/>
        <v>0.3237763103827327</v>
      </c>
      <c r="K24" s="27">
        <f t="shared" si="1"/>
        <v>236</v>
      </c>
      <c r="M24" s="27">
        <v>234</v>
      </c>
      <c r="N24" s="27" t="s">
        <v>92</v>
      </c>
      <c r="O24" s="27" t="s">
        <v>93</v>
      </c>
      <c r="P24" s="27" t="s">
        <v>94</v>
      </c>
    </row>
    <row r="25" spans="1:16" ht="8.25" customHeight="1">
      <c r="A25" s="31" t="s">
        <v>6</v>
      </c>
      <c r="C25" s="33" t="str">
        <f>VLOOKUP(K9,$M$1:$O$50,3)</f>
        <v>１４（の）</v>
      </c>
      <c r="E25" s="12"/>
      <c r="G25" s="35" t="s">
        <v>6</v>
      </c>
      <c r="H25" s="40" t="str">
        <f>VLOOKUP(K9,$M$1:$O$50,2)</f>
        <v>fourteen</v>
      </c>
      <c r="I25" s="4"/>
      <c r="J25" s="28">
        <f ca="1" t="shared" si="0"/>
        <v>0.6281174786868036</v>
      </c>
      <c r="M25" s="27">
        <v>235</v>
      </c>
      <c r="N25" s="27" t="s">
        <v>95</v>
      </c>
      <c r="O25" s="27" t="s">
        <v>96</v>
      </c>
      <c r="P25" s="27" t="s">
        <v>97</v>
      </c>
    </row>
    <row r="26" spans="1:16" ht="8.25" customHeight="1">
      <c r="A26" s="32"/>
      <c r="C26" s="34"/>
      <c r="E26" s="7"/>
      <c r="G26" s="36"/>
      <c r="H26" s="41"/>
      <c r="I26" s="4"/>
      <c r="J26" s="28">
        <f ca="1" t="shared" si="0"/>
        <v>0.025218862927610552</v>
      </c>
      <c r="M26" s="27">
        <v>236</v>
      </c>
      <c r="N26" s="27" t="s">
        <v>98</v>
      </c>
      <c r="O26" s="27" t="s">
        <v>99</v>
      </c>
      <c r="P26" s="27" t="s">
        <v>100</v>
      </c>
    </row>
    <row r="27" spans="1:16" ht="8.25" customHeight="1">
      <c r="A27" s="32"/>
      <c r="C27" s="34"/>
      <c r="E27" s="13"/>
      <c r="G27" s="36"/>
      <c r="H27" s="41"/>
      <c r="I27" s="4"/>
      <c r="J27" s="28">
        <f ca="1" t="shared" si="0"/>
        <v>0.0575683427517083</v>
      </c>
      <c r="M27" s="27">
        <v>237</v>
      </c>
      <c r="N27" s="27" t="s">
        <v>101</v>
      </c>
      <c r="O27" s="27" t="s">
        <v>102</v>
      </c>
      <c r="P27" s="27" t="s">
        <v>103</v>
      </c>
    </row>
    <row r="28" spans="1:16" ht="6.75" customHeight="1">
      <c r="A28" s="24"/>
      <c r="C28" s="29"/>
      <c r="E28" s="11"/>
      <c r="G28" s="26"/>
      <c r="H28" s="42"/>
      <c r="I28" s="4"/>
      <c r="J28" s="28">
        <f ca="1" t="shared" si="0"/>
        <v>0.17538285469566817</v>
      </c>
      <c r="M28" s="27">
        <v>238</v>
      </c>
      <c r="N28" s="27" t="s">
        <v>104</v>
      </c>
      <c r="O28" s="27" t="s">
        <v>105</v>
      </c>
      <c r="P28" s="27" t="s">
        <v>106</v>
      </c>
    </row>
    <row r="29" spans="1:16" ht="6.75" customHeight="1">
      <c r="A29" s="23"/>
      <c r="C29" s="30"/>
      <c r="E29" s="11"/>
      <c r="G29" s="25"/>
      <c r="H29" s="39"/>
      <c r="I29" s="4"/>
      <c r="J29" s="28">
        <f ca="1" t="shared" si="0"/>
        <v>0.6859151123704109</v>
      </c>
      <c r="M29" s="27">
        <v>239</v>
      </c>
      <c r="N29" s="27" t="s">
        <v>107</v>
      </c>
      <c r="O29" s="27" t="s">
        <v>108</v>
      </c>
      <c r="P29" s="27" t="s">
        <v>109</v>
      </c>
    </row>
    <row r="30" spans="1:16" ht="8.25" customHeight="1">
      <c r="A30" s="31" t="s">
        <v>7</v>
      </c>
      <c r="C30" s="33" t="str">
        <f>VLOOKUP(K10,$M$1:$O$50,3)</f>
        <v>２（の）</v>
      </c>
      <c r="E30" s="12"/>
      <c r="G30" s="35" t="s">
        <v>7</v>
      </c>
      <c r="H30" s="40" t="str">
        <f>VLOOKUP(K10,$M$1:$O$50,2)</f>
        <v>two</v>
      </c>
      <c r="I30" s="4"/>
      <c r="J30" s="28">
        <f ca="1" t="shared" si="0"/>
        <v>0.3414569657946155</v>
      </c>
      <c r="M30" s="27">
        <v>240</v>
      </c>
      <c r="N30" s="27" t="s">
        <v>110</v>
      </c>
      <c r="O30" s="27" t="s">
        <v>111</v>
      </c>
      <c r="P30" s="27" t="s">
        <v>112</v>
      </c>
    </row>
    <row r="31" spans="1:16" ht="8.25" customHeight="1">
      <c r="A31" s="32"/>
      <c r="C31" s="34"/>
      <c r="E31" s="7"/>
      <c r="G31" s="36"/>
      <c r="H31" s="41"/>
      <c r="I31" s="4"/>
      <c r="J31" s="28">
        <f ca="1" t="shared" si="0"/>
        <v>0.9287544924722955</v>
      </c>
      <c r="M31" s="27">
        <v>241</v>
      </c>
      <c r="N31" s="27" t="s">
        <v>113</v>
      </c>
      <c r="O31" s="27" t="s">
        <v>114</v>
      </c>
      <c r="P31" s="27" t="s">
        <v>115</v>
      </c>
    </row>
    <row r="32" spans="1:16" ht="8.25" customHeight="1">
      <c r="A32" s="32"/>
      <c r="C32" s="34"/>
      <c r="E32" s="13"/>
      <c r="G32" s="36"/>
      <c r="H32" s="41"/>
      <c r="I32" s="4"/>
      <c r="J32" s="28">
        <f ca="1" t="shared" si="0"/>
        <v>0.9905652346434877</v>
      </c>
      <c r="M32" s="27">
        <v>242</v>
      </c>
      <c r="N32" s="27" t="s">
        <v>116</v>
      </c>
      <c r="O32" s="27" t="s">
        <v>117</v>
      </c>
      <c r="P32" s="27" t="s">
        <v>118</v>
      </c>
    </row>
    <row r="33" spans="1:16" ht="6.75" customHeight="1">
      <c r="A33" s="24"/>
      <c r="C33" s="29"/>
      <c r="E33" s="11"/>
      <c r="G33" s="26"/>
      <c r="H33" s="42"/>
      <c r="I33" s="4"/>
      <c r="J33" s="28">
        <f ca="1" t="shared" si="0"/>
        <v>0.22079690304084765</v>
      </c>
      <c r="M33" s="27">
        <v>243</v>
      </c>
      <c r="N33" s="27" t="s">
        <v>119</v>
      </c>
      <c r="O33" s="27" t="s">
        <v>120</v>
      </c>
      <c r="P33" s="27" t="s">
        <v>121</v>
      </c>
    </row>
    <row r="34" spans="1:16" ht="6.75" customHeight="1">
      <c r="A34" s="23"/>
      <c r="C34" s="30"/>
      <c r="E34" s="11"/>
      <c r="G34" s="25"/>
      <c r="H34" s="39"/>
      <c r="I34" s="4"/>
      <c r="J34" s="28">
        <f ca="1" t="shared" si="0"/>
        <v>0.4692937918874558</v>
      </c>
      <c r="M34" s="27">
        <v>244</v>
      </c>
      <c r="N34" s="27" t="s">
        <v>122</v>
      </c>
      <c r="O34" s="27" t="s">
        <v>123</v>
      </c>
      <c r="P34" s="27" t="s">
        <v>124</v>
      </c>
    </row>
    <row r="35" spans="1:16" ht="8.25" customHeight="1">
      <c r="A35" s="31" t="s">
        <v>8</v>
      </c>
      <c r="C35" s="33" t="str">
        <f>VLOOKUP(K11,$M$1:$O$50,3)</f>
        <v>１５（の）</v>
      </c>
      <c r="E35" s="12"/>
      <c r="G35" s="35" t="s">
        <v>8</v>
      </c>
      <c r="H35" s="40" t="str">
        <f>VLOOKUP(K11,$M$1:$O$50,2)</f>
        <v>fifteen</v>
      </c>
      <c r="I35" s="4"/>
      <c r="J35" s="28">
        <f ca="1" t="shared" si="0"/>
        <v>0.4356075443663493</v>
      </c>
      <c r="M35" s="27">
        <v>245</v>
      </c>
      <c r="N35" s="27" t="s">
        <v>125</v>
      </c>
      <c r="O35" s="27" t="s">
        <v>126</v>
      </c>
      <c r="P35" s="27" t="s">
        <v>127</v>
      </c>
    </row>
    <row r="36" spans="1:16" ht="8.25" customHeight="1">
      <c r="A36" s="32"/>
      <c r="C36" s="34"/>
      <c r="E36" s="7"/>
      <c r="G36" s="36"/>
      <c r="H36" s="41"/>
      <c r="I36" s="4"/>
      <c r="J36" s="28">
        <f ca="1" t="shared" si="0"/>
        <v>0.7866823534576095</v>
      </c>
      <c r="M36" s="27">
        <v>246</v>
      </c>
      <c r="N36" s="27" t="s">
        <v>128</v>
      </c>
      <c r="O36" s="27" t="s">
        <v>129</v>
      </c>
      <c r="P36" s="27" t="s">
        <v>130</v>
      </c>
    </row>
    <row r="37" spans="1:16" ht="8.25" customHeight="1">
      <c r="A37" s="32"/>
      <c r="C37" s="34"/>
      <c r="E37" s="13"/>
      <c r="G37" s="36"/>
      <c r="H37" s="41"/>
      <c r="I37" s="4"/>
      <c r="J37" s="28">
        <f ca="1" t="shared" si="0"/>
        <v>0.9235672816034407</v>
      </c>
      <c r="M37" s="27">
        <v>247</v>
      </c>
      <c r="N37" s="27" t="s">
        <v>131</v>
      </c>
      <c r="O37" s="27" t="s">
        <v>132</v>
      </c>
      <c r="P37" s="27" t="s">
        <v>133</v>
      </c>
    </row>
    <row r="38" spans="1:16" ht="6.75" customHeight="1">
      <c r="A38" s="24"/>
      <c r="C38" s="29"/>
      <c r="E38" s="11"/>
      <c r="G38" s="26"/>
      <c r="H38" s="42"/>
      <c r="I38" s="4"/>
      <c r="J38" s="28">
        <f ca="1" t="shared" si="0"/>
        <v>0.062436077047963834</v>
      </c>
      <c r="M38" s="27">
        <v>248</v>
      </c>
      <c r="N38" s="27" t="s">
        <v>134</v>
      </c>
      <c r="O38" s="27" t="s">
        <v>135</v>
      </c>
      <c r="P38" s="27" t="s">
        <v>136</v>
      </c>
    </row>
    <row r="39" spans="1:9" ht="6.75" customHeight="1">
      <c r="A39" s="23"/>
      <c r="C39" s="30"/>
      <c r="E39" s="11"/>
      <c r="G39" s="25"/>
      <c r="H39" s="39"/>
      <c r="I39" s="4"/>
    </row>
    <row r="40" spans="1:9" ht="8.25" customHeight="1">
      <c r="A40" s="31" t="s">
        <v>9</v>
      </c>
      <c r="C40" s="33" t="str">
        <f>VLOOKUP(K12,$M$1:$O$50,3)</f>
        <v>８０（の）</v>
      </c>
      <c r="E40" s="12"/>
      <c r="G40" s="35" t="s">
        <v>9</v>
      </c>
      <c r="H40" s="40" t="str">
        <f>VLOOKUP(K12,$M$1:$O$50,2)</f>
        <v>eighty</v>
      </c>
      <c r="I40" s="4"/>
    </row>
    <row r="41" spans="1:9" ht="8.25" customHeight="1">
      <c r="A41" s="32"/>
      <c r="C41" s="34"/>
      <c r="E41" s="7"/>
      <c r="G41" s="36"/>
      <c r="H41" s="41"/>
      <c r="I41" s="4"/>
    </row>
    <row r="42" spans="1:9" ht="8.25" customHeight="1">
      <c r="A42" s="32"/>
      <c r="C42" s="34"/>
      <c r="E42" s="13"/>
      <c r="G42" s="36"/>
      <c r="H42" s="41"/>
      <c r="I42" s="4"/>
    </row>
    <row r="43" spans="1:9" ht="6.75" customHeight="1">
      <c r="A43" s="23"/>
      <c r="C43" s="30"/>
      <c r="E43" s="11"/>
      <c r="G43" s="25"/>
      <c r="H43" s="39"/>
      <c r="I43" s="4"/>
    </row>
    <row r="44" spans="1:9" ht="6.75" customHeight="1">
      <c r="A44" s="23"/>
      <c r="C44" s="30"/>
      <c r="E44" s="11"/>
      <c r="G44" s="25"/>
      <c r="H44" s="39"/>
      <c r="I44" s="4"/>
    </row>
    <row r="45" spans="1:9" ht="8.25" customHeight="1">
      <c r="A45" s="31" t="s">
        <v>10</v>
      </c>
      <c r="C45" s="33" t="str">
        <f>VLOOKUP(K13,$M$1:$O$50,3)</f>
        <v>それらは（が）,
あれらは（が）</v>
      </c>
      <c r="E45" s="12"/>
      <c r="G45" s="35" t="s">
        <v>10</v>
      </c>
      <c r="H45" s="40" t="str">
        <f>VLOOKUP(K13,$M$1:$O$50,2)</f>
        <v>those</v>
      </c>
      <c r="I45" s="4"/>
    </row>
    <row r="46" spans="1:9" ht="8.25" customHeight="1">
      <c r="A46" s="32"/>
      <c r="C46" s="34"/>
      <c r="E46" s="7"/>
      <c r="G46" s="36"/>
      <c r="H46" s="41"/>
      <c r="I46" s="4"/>
    </row>
    <row r="47" spans="1:9" ht="8.25" customHeight="1">
      <c r="A47" s="32"/>
      <c r="C47" s="34"/>
      <c r="E47" s="13"/>
      <c r="G47" s="36"/>
      <c r="H47" s="41"/>
      <c r="I47" s="4"/>
    </row>
    <row r="48" spans="1:9" ht="6.75" customHeight="1">
      <c r="A48" s="24"/>
      <c r="C48" s="29"/>
      <c r="E48" s="11"/>
      <c r="G48" s="26"/>
      <c r="H48" s="42"/>
      <c r="I48" s="4"/>
    </row>
    <row r="49" spans="1:9" ht="6.75" customHeight="1">
      <c r="A49" s="23"/>
      <c r="C49" s="30"/>
      <c r="E49" s="11"/>
      <c r="G49" s="25"/>
      <c r="H49" s="39"/>
      <c r="I49" s="4"/>
    </row>
    <row r="50" spans="1:9" ht="8.25" customHeight="1">
      <c r="A50" s="31" t="s">
        <v>11</v>
      </c>
      <c r="C50" s="33" t="str">
        <f>VLOOKUP(K14,$M$1:$O$50,3)</f>
        <v>２０（の）</v>
      </c>
      <c r="E50" s="12"/>
      <c r="G50" s="35" t="s">
        <v>11</v>
      </c>
      <c r="H50" s="40" t="str">
        <f>VLOOKUP(K14,$M$1:$O$50,2)</f>
        <v>twenty</v>
      </c>
      <c r="I50" s="4"/>
    </row>
    <row r="51" spans="1:9" ht="8.25" customHeight="1">
      <c r="A51" s="32"/>
      <c r="C51" s="34"/>
      <c r="E51" s="7"/>
      <c r="G51" s="36"/>
      <c r="H51" s="41"/>
      <c r="I51" s="4"/>
    </row>
    <row r="52" spans="1:9" ht="8.25" customHeight="1">
      <c r="A52" s="32"/>
      <c r="C52" s="34"/>
      <c r="E52" s="13"/>
      <c r="G52" s="36"/>
      <c r="H52" s="41"/>
      <c r="I52" s="4"/>
    </row>
    <row r="53" spans="1:9" ht="6.75" customHeight="1">
      <c r="A53" s="24"/>
      <c r="C53" s="29"/>
      <c r="E53" s="11"/>
      <c r="G53" s="26"/>
      <c r="H53" s="42"/>
      <c r="I53" s="4"/>
    </row>
    <row r="54" spans="1:9" ht="6.75" customHeight="1">
      <c r="A54" s="23"/>
      <c r="C54" s="30"/>
      <c r="E54" s="11"/>
      <c r="G54" s="25"/>
      <c r="H54" s="39"/>
      <c r="I54" s="4"/>
    </row>
    <row r="55" spans="1:9" ht="8.25" customHeight="1">
      <c r="A55" s="31" t="s">
        <v>12</v>
      </c>
      <c r="C55" s="33" t="str">
        <f>VLOOKUP(K15,$M$1:$O$50,3)</f>
        <v>３番目（の）</v>
      </c>
      <c r="E55" s="12"/>
      <c r="G55" s="35" t="s">
        <v>12</v>
      </c>
      <c r="H55" s="40" t="str">
        <f>VLOOKUP(K15,$M$1:$O$50,2)</f>
        <v>third</v>
      </c>
      <c r="I55" s="4"/>
    </row>
    <row r="56" spans="1:9" ht="8.25" customHeight="1">
      <c r="A56" s="32"/>
      <c r="C56" s="34"/>
      <c r="E56" s="7"/>
      <c r="G56" s="36"/>
      <c r="H56" s="41"/>
      <c r="I56" s="4"/>
    </row>
    <row r="57" spans="1:9" ht="8.25" customHeight="1">
      <c r="A57" s="32"/>
      <c r="C57" s="34"/>
      <c r="E57" s="13"/>
      <c r="G57" s="36"/>
      <c r="H57" s="41"/>
      <c r="I57" s="4"/>
    </row>
    <row r="58" spans="1:9" ht="6.75" customHeight="1">
      <c r="A58" s="24"/>
      <c r="C58" s="29"/>
      <c r="E58" s="11"/>
      <c r="G58" s="26"/>
      <c r="H58" s="42"/>
      <c r="I58" s="4"/>
    </row>
    <row r="59" spans="1:9" ht="6.75" customHeight="1">
      <c r="A59" s="23"/>
      <c r="C59" s="30"/>
      <c r="E59" s="11"/>
      <c r="G59" s="25"/>
      <c r="H59" s="39"/>
      <c r="I59" s="4"/>
    </row>
    <row r="60" spans="1:9" ht="8.25" customHeight="1">
      <c r="A60" s="31" t="s">
        <v>13</v>
      </c>
      <c r="C60" s="33" t="str">
        <f>VLOOKUP(K16,$M$1:$O$50,3)</f>
        <v>１７（の）</v>
      </c>
      <c r="E60" s="12"/>
      <c r="G60" s="35" t="s">
        <v>13</v>
      </c>
      <c r="H60" s="40" t="str">
        <f>VLOOKUP(K16,$M$1:$O$50,2)</f>
        <v>seventeen</v>
      </c>
      <c r="I60" s="4"/>
    </row>
    <row r="61" spans="1:9" ht="8.25" customHeight="1">
      <c r="A61" s="32"/>
      <c r="C61" s="34"/>
      <c r="E61" s="7"/>
      <c r="G61" s="36"/>
      <c r="H61" s="41"/>
      <c r="I61" s="4"/>
    </row>
    <row r="62" spans="1:9" ht="8.25" customHeight="1">
      <c r="A62" s="32"/>
      <c r="C62" s="34"/>
      <c r="E62" s="13"/>
      <c r="G62" s="36"/>
      <c r="H62" s="41"/>
      <c r="I62" s="4"/>
    </row>
    <row r="63" spans="1:9" ht="6.75" customHeight="1">
      <c r="A63" s="24"/>
      <c r="C63" s="29"/>
      <c r="E63" s="11"/>
      <c r="G63" s="26"/>
      <c r="H63" s="42"/>
      <c r="I63" s="4"/>
    </row>
    <row r="64" spans="1:9" ht="6.75" customHeight="1">
      <c r="A64" s="23"/>
      <c r="C64" s="30"/>
      <c r="E64" s="11"/>
      <c r="G64" s="25"/>
      <c r="H64" s="39"/>
      <c r="I64" s="4"/>
    </row>
    <row r="65" spans="1:9" ht="8.25" customHeight="1">
      <c r="A65" s="31" t="s">
        <v>14</v>
      </c>
      <c r="C65" s="33" t="str">
        <f>VLOOKUP(K17,$M$1:$O$50,3)</f>
        <v>だれでも,みんな</v>
      </c>
      <c r="E65" s="12"/>
      <c r="G65" s="35" t="s">
        <v>14</v>
      </c>
      <c r="H65" s="40" t="str">
        <f>VLOOKUP(K17,$M$1:$O$50,2)</f>
        <v>everyone</v>
      </c>
      <c r="I65" s="4"/>
    </row>
    <row r="66" spans="1:9" ht="8.25" customHeight="1">
      <c r="A66" s="32"/>
      <c r="C66" s="34"/>
      <c r="E66" s="7"/>
      <c r="G66" s="36"/>
      <c r="H66" s="41"/>
      <c r="I66" s="4"/>
    </row>
    <row r="67" spans="1:9" ht="8.25" customHeight="1">
      <c r="A67" s="32"/>
      <c r="C67" s="34"/>
      <c r="E67" s="13"/>
      <c r="G67" s="36"/>
      <c r="H67" s="41"/>
      <c r="I67" s="4"/>
    </row>
    <row r="68" spans="1:9" ht="6.75" customHeight="1">
      <c r="A68" s="24"/>
      <c r="C68" s="29"/>
      <c r="E68" s="11"/>
      <c r="G68" s="26"/>
      <c r="H68" s="42"/>
      <c r="I68" s="4"/>
    </row>
    <row r="69" spans="1:9" ht="6.75" customHeight="1">
      <c r="A69" s="23"/>
      <c r="C69" s="30"/>
      <c r="E69" s="11"/>
      <c r="G69" s="25"/>
      <c r="H69" s="39"/>
      <c r="I69" s="4"/>
    </row>
    <row r="70" spans="1:9" ht="8.25" customHeight="1">
      <c r="A70" s="31" t="s">
        <v>15</v>
      </c>
      <c r="C70" s="33" t="str">
        <f>VLOOKUP(K18,$M$1:$O$50,3)</f>
        <v>１１（の）</v>
      </c>
      <c r="E70" s="12"/>
      <c r="G70" s="35" t="s">
        <v>15</v>
      </c>
      <c r="H70" s="40" t="str">
        <f>VLOOKUP(K18,$M$1:$O$50,2)</f>
        <v>eleven</v>
      </c>
      <c r="I70" s="4"/>
    </row>
    <row r="71" spans="1:9" ht="8.25" customHeight="1">
      <c r="A71" s="32"/>
      <c r="C71" s="34"/>
      <c r="E71" s="7"/>
      <c r="G71" s="36"/>
      <c r="H71" s="41"/>
      <c r="I71" s="4"/>
    </row>
    <row r="72" spans="1:9" ht="8.25" customHeight="1">
      <c r="A72" s="32"/>
      <c r="C72" s="34"/>
      <c r="E72" s="13"/>
      <c r="G72" s="36"/>
      <c r="H72" s="41"/>
      <c r="I72" s="4"/>
    </row>
    <row r="73" spans="1:9" ht="6.75" customHeight="1">
      <c r="A73" s="24"/>
      <c r="C73" s="29"/>
      <c r="E73" s="11"/>
      <c r="G73" s="26"/>
      <c r="H73" s="42"/>
      <c r="I73" s="4"/>
    </row>
    <row r="74" spans="1:9" ht="6.75" customHeight="1">
      <c r="A74" s="23"/>
      <c r="C74" s="30"/>
      <c r="E74" s="11"/>
      <c r="G74" s="25"/>
      <c r="H74" s="39"/>
      <c r="I74" s="4"/>
    </row>
    <row r="75" spans="1:9" ht="8.25" customHeight="1">
      <c r="A75" s="31" t="s">
        <v>16</v>
      </c>
      <c r="C75" s="33" t="str">
        <f>VLOOKUP(K19,$M$1:$O$50,3)</f>
        <v>これらのもの</v>
      </c>
      <c r="E75" s="12"/>
      <c r="G75" s="35" t="s">
        <v>16</v>
      </c>
      <c r="H75" s="40" t="str">
        <f>VLOOKUP(K19,$M$1:$O$50,2)</f>
        <v>these</v>
      </c>
      <c r="I75" s="4"/>
    </row>
    <row r="76" spans="1:9" ht="8.25" customHeight="1">
      <c r="A76" s="32"/>
      <c r="C76" s="34"/>
      <c r="E76" s="7"/>
      <c r="G76" s="36"/>
      <c r="H76" s="41"/>
      <c r="I76" s="4"/>
    </row>
    <row r="77" spans="1:9" ht="8.25" customHeight="1">
      <c r="A77" s="32"/>
      <c r="C77" s="34"/>
      <c r="E77" s="13"/>
      <c r="G77" s="36"/>
      <c r="H77" s="41"/>
      <c r="I77" s="4"/>
    </row>
    <row r="78" spans="1:9" ht="6.75" customHeight="1">
      <c r="A78" s="24"/>
      <c r="C78" s="29"/>
      <c r="E78" s="11"/>
      <c r="G78" s="26"/>
      <c r="H78" s="42"/>
      <c r="I78" s="4"/>
    </row>
    <row r="79" spans="1:9" ht="6.75" customHeight="1">
      <c r="A79" s="23"/>
      <c r="C79" s="30"/>
      <c r="E79" s="11"/>
      <c r="G79" s="25"/>
      <c r="H79" s="39"/>
      <c r="I79" s="4"/>
    </row>
    <row r="80" spans="1:9" ht="8.25" customHeight="1">
      <c r="A80" s="31" t="s">
        <v>17</v>
      </c>
      <c r="C80" s="33" t="str">
        <f>VLOOKUP(K20,$M$1:$O$50,3)</f>
        <v>７（の）</v>
      </c>
      <c r="E80" s="12"/>
      <c r="G80" s="35" t="s">
        <v>17</v>
      </c>
      <c r="H80" s="40" t="str">
        <f>VLOOKUP(K20,$M$1:$O$50,2)</f>
        <v>seven</v>
      </c>
      <c r="I80" s="4"/>
    </row>
    <row r="81" spans="1:9" ht="8.25" customHeight="1">
      <c r="A81" s="32"/>
      <c r="C81" s="34"/>
      <c r="E81" s="7"/>
      <c r="G81" s="36"/>
      <c r="H81" s="41"/>
      <c r="I81" s="4"/>
    </row>
    <row r="82" spans="1:9" ht="8.25" customHeight="1">
      <c r="A82" s="32"/>
      <c r="C82" s="34"/>
      <c r="E82" s="13"/>
      <c r="G82" s="36"/>
      <c r="H82" s="41"/>
      <c r="I82" s="4"/>
    </row>
    <row r="83" spans="1:9" ht="6.75" customHeight="1">
      <c r="A83" s="24"/>
      <c r="C83" s="29"/>
      <c r="E83" s="11"/>
      <c r="G83" s="26"/>
      <c r="H83" s="42"/>
      <c r="I83" s="4"/>
    </row>
    <row r="84" spans="1:9" ht="6.75" customHeight="1">
      <c r="A84" s="23"/>
      <c r="C84" s="30"/>
      <c r="E84" s="11"/>
      <c r="G84" s="25"/>
      <c r="H84" s="39"/>
      <c r="I84" s="4"/>
    </row>
    <row r="85" spans="1:9" ht="8.25" customHeight="1">
      <c r="A85" s="31" t="s">
        <v>18</v>
      </c>
      <c r="C85" s="33" t="str">
        <f>VLOOKUP(K21,$M$1:$O$50,3)</f>
        <v>１番目（の）</v>
      </c>
      <c r="E85" s="12"/>
      <c r="G85" s="35" t="s">
        <v>18</v>
      </c>
      <c r="H85" s="40" t="str">
        <f>VLOOKUP(K21,$M$1:$O$50,2)</f>
        <v>first</v>
      </c>
      <c r="I85" s="4"/>
    </row>
    <row r="86" spans="1:9" ht="8.25" customHeight="1">
      <c r="A86" s="32"/>
      <c r="C86" s="34"/>
      <c r="E86" s="7"/>
      <c r="G86" s="36"/>
      <c r="H86" s="41"/>
      <c r="I86" s="4"/>
    </row>
    <row r="87" spans="1:9" ht="8.25" customHeight="1">
      <c r="A87" s="32"/>
      <c r="C87" s="34"/>
      <c r="E87" s="13"/>
      <c r="G87" s="36"/>
      <c r="H87" s="41"/>
      <c r="I87" s="4"/>
    </row>
    <row r="88" spans="1:9" ht="6.75" customHeight="1">
      <c r="A88" s="24"/>
      <c r="C88" s="29"/>
      <c r="E88" s="11"/>
      <c r="G88" s="26"/>
      <c r="H88" s="42"/>
      <c r="I88" s="4"/>
    </row>
    <row r="89" spans="1:9" ht="6.75" customHeight="1">
      <c r="A89" s="23"/>
      <c r="C89" s="30"/>
      <c r="E89" s="11"/>
      <c r="G89" s="25"/>
      <c r="H89" s="39"/>
      <c r="I89" s="4"/>
    </row>
    <row r="90" spans="1:9" ht="8.25" customHeight="1">
      <c r="A90" s="31" t="s">
        <v>19</v>
      </c>
      <c r="C90" s="33" t="str">
        <f>VLOOKUP(K22,$M$1:$O$50,3)</f>
        <v>９０（の）</v>
      </c>
      <c r="E90" s="12"/>
      <c r="G90" s="35" t="s">
        <v>19</v>
      </c>
      <c r="H90" s="40" t="str">
        <f>VLOOKUP(K22,$M$1:$O$50,2)</f>
        <v>ninety</v>
      </c>
      <c r="I90" s="4"/>
    </row>
    <row r="91" spans="1:9" ht="8.25" customHeight="1">
      <c r="A91" s="32"/>
      <c r="C91" s="34"/>
      <c r="E91" s="7"/>
      <c r="G91" s="36"/>
      <c r="H91" s="41"/>
      <c r="I91" s="4"/>
    </row>
    <row r="92" spans="1:9" ht="8.25" customHeight="1">
      <c r="A92" s="32"/>
      <c r="C92" s="34"/>
      <c r="E92" s="13"/>
      <c r="G92" s="36"/>
      <c r="H92" s="41"/>
      <c r="I92" s="4"/>
    </row>
    <row r="93" spans="1:9" ht="6.75" customHeight="1">
      <c r="A93" s="24"/>
      <c r="C93" s="29"/>
      <c r="E93" s="11"/>
      <c r="G93" s="26"/>
      <c r="H93" s="42"/>
      <c r="I93" s="4"/>
    </row>
    <row r="94" spans="1:9" ht="6.75" customHeight="1">
      <c r="A94" s="23"/>
      <c r="C94" s="30"/>
      <c r="E94" s="11"/>
      <c r="G94" s="25"/>
      <c r="H94" s="39"/>
      <c r="I94" s="4"/>
    </row>
    <row r="95" spans="1:9" ht="8.25" customHeight="1">
      <c r="A95" s="31" t="s">
        <v>20</v>
      </c>
      <c r="C95" s="33" t="str">
        <f>VLOOKUP(K23,$M$1:$O$50,3)</f>
        <v>１２（の）</v>
      </c>
      <c r="E95" s="12"/>
      <c r="G95" s="35" t="s">
        <v>20</v>
      </c>
      <c r="H95" s="40" t="str">
        <f>VLOOKUP(K23,$M$1:$O$50,2)</f>
        <v>twelve</v>
      </c>
      <c r="I95" s="4"/>
    </row>
    <row r="96" spans="1:9" ht="8.25" customHeight="1">
      <c r="A96" s="32"/>
      <c r="C96" s="34"/>
      <c r="E96" s="7"/>
      <c r="G96" s="36"/>
      <c r="H96" s="41"/>
      <c r="I96" s="4"/>
    </row>
    <row r="97" spans="1:9" ht="8.25" customHeight="1">
      <c r="A97" s="32"/>
      <c r="C97" s="34"/>
      <c r="E97" s="13"/>
      <c r="G97" s="36"/>
      <c r="H97" s="41"/>
      <c r="I97" s="4"/>
    </row>
    <row r="98" spans="1:9" ht="6.75" customHeight="1">
      <c r="A98" s="24"/>
      <c r="C98" s="29"/>
      <c r="E98" s="11"/>
      <c r="G98" s="26"/>
      <c r="H98" s="42"/>
      <c r="I98" s="4"/>
    </row>
    <row r="99" spans="1:9" ht="6.75" customHeight="1">
      <c r="A99" s="23"/>
      <c r="C99" s="30"/>
      <c r="E99" s="11"/>
      <c r="G99" s="25"/>
      <c r="H99" s="39"/>
      <c r="I99" s="4"/>
    </row>
    <row r="100" spans="1:9" ht="8.25" customHeight="1">
      <c r="A100" s="31" t="s">
        <v>21</v>
      </c>
      <c r="C100" s="33" t="str">
        <f>VLOOKUP(K24,$M$1:$O$50,3)</f>
        <v>５０（の）</v>
      </c>
      <c r="E100" s="12"/>
      <c r="G100" s="35" t="s">
        <v>21</v>
      </c>
      <c r="H100" s="40" t="str">
        <f>VLOOKUP(K24,$M$1:$O$50,2)</f>
        <v>fifty</v>
      </c>
      <c r="I100" s="4"/>
    </row>
    <row r="101" spans="1:9" ht="8.25" customHeight="1">
      <c r="A101" s="32"/>
      <c r="C101" s="34"/>
      <c r="E101" s="7"/>
      <c r="G101" s="36"/>
      <c r="H101" s="41"/>
      <c r="I101" s="4"/>
    </row>
    <row r="102" spans="1:9" ht="8.25" customHeight="1">
      <c r="A102" s="32"/>
      <c r="C102" s="34"/>
      <c r="E102" s="13"/>
      <c r="G102" s="36"/>
      <c r="H102" s="41"/>
      <c r="I102" s="4"/>
    </row>
    <row r="103" spans="1:9" ht="7.5" customHeight="1">
      <c r="A103" s="24"/>
      <c r="C103" s="19"/>
      <c r="E103" s="11"/>
      <c r="G103" s="14"/>
      <c r="H103" s="42"/>
      <c r="I103" s="4"/>
    </row>
    <row r="104" spans="1:9" ht="7.5" customHeight="1">
      <c r="A104" s="24"/>
      <c r="C104" s="19"/>
      <c r="E104" s="11"/>
      <c r="G104" s="14"/>
      <c r="H104" s="42"/>
      <c r="I104" s="4"/>
    </row>
    <row r="105" spans="1:9" ht="7.5" customHeight="1">
      <c r="A105" s="24"/>
      <c r="C105" s="19"/>
      <c r="E105" s="11"/>
      <c r="G105" s="17"/>
      <c r="H105" s="42"/>
      <c r="I105" s="4"/>
    </row>
    <row r="106" spans="1:9" ht="12" customHeight="1">
      <c r="A106" s="24"/>
      <c r="C106" s="19"/>
      <c r="E106" s="11"/>
      <c r="G106" s="17"/>
      <c r="H106" s="16"/>
      <c r="I106" s="4"/>
    </row>
    <row r="107" spans="1:9" ht="12" customHeight="1">
      <c r="A107" s="24"/>
      <c r="C107" s="19"/>
      <c r="E107" s="11"/>
      <c r="G107" s="17"/>
      <c r="H107" s="16"/>
      <c r="I107" s="4"/>
    </row>
    <row r="108" spans="1:9" ht="12" customHeight="1">
      <c r="A108" s="24"/>
      <c r="C108" s="19"/>
      <c r="E108" s="11"/>
      <c r="G108" s="17"/>
      <c r="H108" s="16"/>
      <c r="I108" s="4"/>
    </row>
    <row r="109" spans="1:9" ht="12" customHeight="1">
      <c r="A109" s="24"/>
      <c r="C109" s="19"/>
      <c r="E109" s="11"/>
      <c r="G109" s="17"/>
      <c r="H109" s="16"/>
      <c r="I109" s="4"/>
    </row>
    <row r="110" spans="1:9" ht="12" customHeight="1">
      <c r="A110" s="24"/>
      <c r="C110" s="19"/>
      <c r="E110" s="11"/>
      <c r="G110" s="17"/>
      <c r="H110" s="16"/>
      <c r="I110" s="4"/>
    </row>
    <row r="111" spans="1:9" ht="12" customHeight="1">
      <c r="A111" s="24"/>
      <c r="C111" s="19"/>
      <c r="E111" s="11"/>
      <c r="G111" s="17"/>
      <c r="H111" s="16"/>
      <c r="I111" s="4"/>
    </row>
    <row r="112" spans="1:9" ht="12" customHeight="1">
      <c r="A112" s="24"/>
      <c r="C112" s="19"/>
      <c r="E112" s="11"/>
      <c r="G112" s="17"/>
      <c r="H112" s="16"/>
      <c r="I112" s="4"/>
    </row>
    <row r="113" spans="1:9" ht="12" customHeight="1">
      <c r="A113" s="24"/>
      <c r="C113" s="19"/>
      <c r="E113" s="11"/>
      <c r="G113" s="17"/>
      <c r="H113" s="16"/>
      <c r="I113" s="4"/>
    </row>
    <row r="114" spans="1:9" ht="12" customHeight="1">
      <c r="A114" s="24"/>
      <c r="C114" s="19"/>
      <c r="E114" s="11"/>
      <c r="G114" s="17"/>
      <c r="H114" s="16"/>
      <c r="I114" s="4"/>
    </row>
    <row r="115" spans="1:9" ht="12" customHeight="1">
      <c r="A115" s="24"/>
      <c r="C115" s="19"/>
      <c r="E115" s="11"/>
      <c r="G115" s="17"/>
      <c r="H115" s="16"/>
      <c r="I115" s="4"/>
    </row>
    <row r="116" spans="1:9" ht="12" customHeight="1">
      <c r="A116" s="24"/>
      <c r="C116" s="19"/>
      <c r="E116" s="11"/>
      <c r="G116" s="17"/>
      <c r="H116" s="16"/>
      <c r="I116" s="4"/>
    </row>
    <row r="117" spans="1:9" ht="12" customHeight="1">
      <c r="A117" s="23"/>
      <c r="E117" s="11"/>
      <c r="G117" s="15"/>
      <c r="H117" s="4"/>
      <c r="I117" s="4"/>
    </row>
    <row r="118" ht="17.25">
      <c r="G118" s="18"/>
    </row>
  </sheetData>
  <sheetProtection/>
  <mergeCells count="80">
    <mergeCell ref="A10:A12"/>
    <mergeCell ref="C10:C12"/>
    <mergeCell ref="G10:G12"/>
    <mergeCell ref="H10:H12"/>
    <mergeCell ref="A5:A7"/>
    <mergeCell ref="C5:C7"/>
    <mergeCell ref="G5:G7"/>
    <mergeCell ref="H5:H7"/>
    <mergeCell ref="A20:A22"/>
    <mergeCell ref="C20:C22"/>
    <mergeCell ref="G20:G22"/>
    <mergeCell ref="H20:H22"/>
    <mergeCell ref="A15:A17"/>
    <mergeCell ref="C15:C17"/>
    <mergeCell ref="G15:G17"/>
    <mergeCell ref="H15:H17"/>
    <mergeCell ref="A30:A32"/>
    <mergeCell ref="C30:C32"/>
    <mergeCell ref="G30:G32"/>
    <mergeCell ref="H30:H32"/>
    <mergeCell ref="A25:A27"/>
    <mergeCell ref="C25:C27"/>
    <mergeCell ref="G25:G27"/>
    <mergeCell ref="H25:H27"/>
    <mergeCell ref="A40:A42"/>
    <mergeCell ref="C40:C42"/>
    <mergeCell ref="G40:G42"/>
    <mergeCell ref="H40:H42"/>
    <mergeCell ref="A35:A37"/>
    <mergeCell ref="C35:C37"/>
    <mergeCell ref="G35:G37"/>
    <mergeCell ref="H35:H37"/>
    <mergeCell ref="A50:A52"/>
    <mergeCell ref="C50:C52"/>
    <mergeCell ref="G50:G52"/>
    <mergeCell ref="H50:H52"/>
    <mergeCell ref="A45:A47"/>
    <mergeCell ref="C45:C47"/>
    <mergeCell ref="G45:G47"/>
    <mergeCell ref="H45:H47"/>
    <mergeCell ref="A60:A62"/>
    <mergeCell ref="C60:C62"/>
    <mergeCell ref="G60:G62"/>
    <mergeCell ref="H60:H62"/>
    <mergeCell ref="A55:A57"/>
    <mergeCell ref="C55:C57"/>
    <mergeCell ref="G55:G57"/>
    <mergeCell ref="H55:H57"/>
    <mergeCell ref="A70:A72"/>
    <mergeCell ref="C70:C72"/>
    <mergeCell ref="G70:G72"/>
    <mergeCell ref="H70:H72"/>
    <mergeCell ref="A65:A67"/>
    <mergeCell ref="C65:C67"/>
    <mergeCell ref="G65:G67"/>
    <mergeCell ref="H65:H67"/>
    <mergeCell ref="A80:A82"/>
    <mergeCell ref="C80:C82"/>
    <mergeCell ref="G80:G82"/>
    <mergeCell ref="H80:H82"/>
    <mergeCell ref="A75:A77"/>
    <mergeCell ref="C75:C77"/>
    <mergeCell ref="G75:G77"/>
    <mergeCell ref="H75:H77"/>
    <mergeCell ref="A90:A92"/>
    <mergeCell ref="G90:G92"/>
    <mergeCell ref="A85:A87"/>
    <mergeCell ref="C85:C87"/>
    <mergeCell ref="G85:G87"/>
    <mergeCell ref="H85:H87"/>
    <mergeCell ref="C90:C92"/>
    <mergeCell ref="H90:H92"/>
    <mergeCell ref="A100:A102"/>
    <mergeCell ref="C100:C102"/>
    <mergeCell ref="G100:G102"/>
    <mergeCell ref="H100:H102"/>
    <mergeCell ref="A95:A97"/>
    <mergeCell ref="C95:C97"/>
    <mergeCell ref="G95:G97"/>
    <mergeCell ref="H95:H97"/>
  </mergeCells>
  <printOptions/>
  <pageMargins left="0.5905511811023623" right="0.37" top="0.49" bottom="0.3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遠藤和弘</dc:creator>
  <cp:keywords/>
  <dc:description/>
  <cp:lastModifiedBy>関市教育委員会</cp:lastModifiedBy>
  <cp:lastPrinted>2021-09-21T02:29:38Z</cp:lastPrinted>
  <dcterms:created xsi:type="dcterms:W3CDTF">2004-10-11T02:12:58Z</dcterms:created>
  <dcterms:modified xsi:type="dcterms:W3CDTF">2021-09-21T23:14:53Z</dcterms:modified>
  <cp:category/>
  <cp:version/>
  <cp:contentType/>
  <cp:contentStatus/>
</cp:coreProperties>
</file>