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<sst xmlns="http://schemas.openxmlformats.org/spreadsheetml/2006/main" count="209" uniqueCount="209">
  <si>
    <t>名前</t>
  </si>
  <si>
    <t>解　　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</si>
  <si>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</si>
  <si>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</si>
  <si>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</si>
  <si>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</si>
  <si>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</si>
  <si>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</si>
  <si>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</si>
  <si>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</si>
  <si>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</si>
  <si>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</si>
  <si>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</si>
  <si>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</si>
  <si>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</si>
  <si>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</si>
  <si>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</si>
  <si>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</si>
  <si>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</si>
  <si>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</si>
  <si>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</si>
  <si>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</si>
  <si>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</si>
  <si>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</si>
  <si>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</si>
  <si>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</si>
  <si>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</si>
  <si>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</si>
  <si>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</si>
  <si>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</si>
  <si>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</si>
  <si>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</si>
  <si>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</si>
  <si>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</si>
  <si>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</si>
  <si>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</si>
  <si>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</si>
  <si>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</si>
  <si>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</si>
  <si>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</si>
  <si>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</si>
  <si>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</si>
  <si>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</si>
  <si>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have</t>
  </si>
  <si>
    <t>ﾊｳﾞ</t>
  </si>
  <si>
    <t>see</t>
  </si>
  <si>
    <t>ｽｨｰ</t>
  </si>
  <si>
    <t xml:space="preserve">play </t>
  </si>
  <si>
    <t>ﾌﾟﾚｲ</t>
  </si>
  <si>
    <t>come</t>
  </si>
  <si>
    <t>ｶﾑ</t>
  </si>
  <si>
    <t>watch</t>
  </si>
  <si>
    <t>ﾜｯﾁ</t>
  </si>
  <si>
    <t>look</t>
  </si>
  <si>
    <t>ﾙｯｸ</t>
  </si>
  <si>
    <t xml:space="preserve">cook  </t>
  </si>
  <si>
    <t>ｸｯｸ</t>
  </si>
  <si>
    <t xml:space="preserve">leave  </t>
  </si>
  <si>
    <t>ﾘｰｳﾞ</t>
  </si>
  <si>
    <t xml:space="preserve">listen  </t>
  </si>
  <si>
    <t>ﾘｽﾝ</t>
  </si>
  <si>
    <t>choose</t>
  </si>
  <si>
    <t>ﾁｭｰｽﾞ</t>
  </si>
  <si>
    <t>meet</t>
  </si>
  <si>
    <t>ﾐｰﾄ</t>
  </si>
  <si>
    <t>open</t>
  </si>
  <si>
    <t>ｵｳﾌﾟﾝ</t>
  </si>
  <si>
    <t>practice</t>
  </si>
  <si>
    <t>ﾌﾟﾗｸﾃｨｽ</t>
  </si>
  <si>
    <t>climb</t>
  </si>
  <si>
    <t>ｸﾗｲﾑ</t>
  </si>
  <si>
    <t>say</t>
  </si>
  <si>
    <t>ｾｲ</t>
  </si>
  <si>
    <t xml:space="preserve">過去had 
      ﾊｯﾄﾞ  </t>
  </si>
  <si>
    <t xml:space="preserve">過去saw   </t>
  </si>
  <si>
    <t>注意して見る,じっと見る,（携帯用の）腕時計,時計</t>
  </si>
  <si>
    <t>（注意してよく）見る,～にみえる</t>
  </si>
  <si>
    <t>（熱をつかって）料理する</t>
  </si>
  <si>
    <t xml:space="preserve">過去left  </t>
  </si>
  <si>
    <t>去る，残す</t>
  </si>
  <si>
    <t>（じっと）聞く</t>
  </si>
  <si>
    <t>選ぶ，選択する</t>
  </si>
  <si>
    <t>会う,出会う</t>
  </si>
  <si>
    <t>(ドア・窓などが)あく,あける</t>
  </si>
  <si>
    <t>練習する,けいこをする</t>
  </si>
  <si>
    <t>登る，（両手両足で）よじ登る</t>
  </si>
  <si>
    <t>過去said</t>
  </si>
  <si>
    <t>言う,話す,述べる</t>
  </si>
  <si>
    <t>go</t>
  </si>
  <si>
    <t>ｺﾞｳ</t>
  </si>
  <si>
    <t xml:space="preserve">過去went  </t>
  </si>
  <si>
    <t>行く</t>
  </si>
  <si>
    <t>help</t>
  </si>
  <si>
    <t>ﾍﾙﾌﾟ</t>
  </si>
  <si>
    <t>手伝う,助ける</t>
  </si>
  <si>
    <t>know</t>
  </si>
  <si>
    <t>ﾉｳ</t>
  </si>
  <si>
    <t>知っている</t>
  </si>
  <si>
    <t>like</t>
  </si>
  <si>
    <t>ﾗｲｸ</t>
  </si>
  <si>
    <t>～を好む</t>
  </si>
  <si>
    <t>live</t>
  </si>
  <si>
    <t>ﾘｳﾞ</t>
  </si>
  <si>
    <t>住む,住んでいる</t>
  </si>
  <si>
    <t>buy</t>
  </si>
  <si>
    <t>ﾊﾞｲ</t>
  </si>
  <si>
    <t xml:space="preserve">過去bought  </t>
  </si>
  <si>
    <t>買う</t>
  </si>
  <si>
    <t>study</t>
  </si>
  <si>
    <t>ｽﾀﾃﾞｨ</t>
  </si>
  <si>
    <t>（～を）勉強する,研究する</t>
  </si>
  <si>
    <t>read</t>
  </si>
  <si>
    <t>ﾘｰﾄﾞ</t>
  </si>
  <si>
    <t>読む,読書する</t>
  </si>
  <si>
    <t>run</t>
  </si>
  <si>
    <t>ﾗﾝ</t>
  </si>
  <si>
    <t>過去ran</t>
  </si>
  <si>
    <t>走る,走って行く</t>
  </si>
  <si>
    <t>need</t>
  </si>
  <si>
    <t>ﾆｰﾄﾞｩ</t>
  </si>
  <si>
    <t>～が必要である，～を必要とする</t>
  </si>
  <si>
    <t>speak</t>
  </si>
  <si>
    <t>ｽﾋﾟｰｸ</t>
  </si>
  <si>
    <t>(ある言語を)話す</t>
  </si>
  <si>
    <t>持つ・食べる</t>
  </si>
  <si>
    <t>見る,…が見える,わかる,理解する</t>
  </si>
  <si>
    <t>遊ぶ,（音楽・楽器を）演奏する,（スポーツ・ゲームなどを）する,競技をする</t>
  </si>
  <si>
    <t>来る,(相手の所へ)行く</t>
  </si>
  <si>
    <r>
      <t>１年</t>
    </r>
    <r>
      <rPr>
        <b/>
        <sz val="16"/>
        <rFont val="ＭＳ Ｐゴシック"/>
        <family val="3"/>
      </rPr>
      <t>【動詞】</t>
    </r>
    <r>
      <rPr>
        <b/>
        <sz val="20"/>
        <rFont val="ＭＳ Ｐゴシック"/>
        <family val="3"/>
      </rPr>
      <t>を答えよう。</t>
    </r>
  </si>
  <si>
    <t>swim</t>
  </si>
  <si>
    <t>泳ぐ</t>
  </si>
  <si>
    <t>話す,しゃべる,話をする</t>
  </si>
  <si>
    <t>使う,使用する,利用する</t>
  </si>
  <si>
    <t>歩く,歩いて行く,散歩をする,(犬などを)散歩させる</t>
  </si>
  <si>
    <t>（物を）持ってくる
（人を）連れてくる</t>
  </si>
  <si>
    <t>楽しむ,味わう</t>
  </si>
  <si>
    <t>食べる,食事をする</t>
  </si>
  <si>
    <t>～を作る,こしらえる,(使えるような状態に)整える,用意する</t>
  </si>
  <si>
    <t>送る，（手紙などを）出す</t>
  </si>
  <si>
    <t>参加す，加わる</t>
  </si>
  <si>
    <t>考える,思う</t>
  </si>
  <si>
    <t>ｽｳｨﾑ</t>
  </si>
  <si>
    <t>過去swam</t>
  </si>
  <si>
    <t>talk</t>
  </si>
  <si>
    <t>ﾄｰｸ</t>
  </si>
  <si>
    <t>use</t>
  </si>
  <si>
    <t>ﾕｰｽﾞ</t>
  </si>
  <si>
    <t>walk</t>
  </si>
  <si>
    <t>ｳｫｰｸ</t>
  </si>
  <si>
    <t>bring</t>
  </si>
  <si>
    <t>ﾌﾞﾘｨﾝｸﾞ</t>
  </si>
  <si>
    <t>enjoy</t>
  </si>
  <si>
    <t>ｲﾝﾁﾞｮｲ</t>
  </si>
  <si>
    <t>eat</t>
  </si>
  <si>
    <t>ｲｰﾄ</t>
  </si>
  <si>
    <t>make</t>
  </si>
  <si>
    <t>ﾒｲｸ</t>
  </si>
  <si>
    <t>send</t>
  </si>
  <si>
    <t>ｾﾝﾄﾞｩ</t>
  </si>
  <si>
    <t>sit</t>
  </si>
  <si>
    <t>ｼｨｯﾄｩ</t>
  </si>
  <si>
    <t>すわる，すわっている</t>
  </si>
  <si>
    <t>join</t>
  </si>
  <si>
    <t>ｼﾞｮｲﾝ</t>
  </si>
  <si>
    <t>think</t>
  </si>
  <si>
    <t>ｼﾝｸ</t>
  </si>
  <si>
    <t>teach</t>
  </si>
  <si>
    <t>ﾃｨｰﾁ</t>
  </si>
  <si>
    <t>過去taught</t>
  </si>
  <si>
    <t>（人に知識・技術・教科などを）教える</t>
  </si>
  <si>
    <t>wash</t>
  </si>
  <si>
    <t>ﾜｯｼｭ</t>
  </si>
  <si>
    <t>洗う,洗濯する</t>
  </si>
  <si>
    <t>want</t>
  </si>
  <si>
    <t>ﾜﾝﾄ</t>
  </si>
  <si>
    <t>～がほしい,望む</t>
  </si>
  <si>
    <t>write</t>
  </si>
  <si>
    <t>ﾗｲﾄ</t>
  </si>
  <si>
    <t>書く,文字（文章）を書く</t>
  </si>
  <si>
    <t>work</t>
  </si>
  <si>
    <t>ﾜｰｸ</t>
  </si>
  <si>
    <t>働く,仕事をする,勉強する,努力する</t>
  </si>
  <si>
    <t xml:space="preserve">get </t>
  </si>
  <si>
    <t>ｹﾞｯﾄ</t>
  </si>
  <si>
    <t>過去got</t>
  </si>
  <si>
    <t>手に入れる,(～に)着く,(～に)なる</t>
  </si>
  <si>
    <t>give</t>
  </si>
  <si>
    <t>ｷﾞｨｳﾞ</t>
  </si>
  <si>
    <t>与える，（会などを）開く，（おおぜいの前で）演ずる</t>
  </si>
  <si>
    <t>stop</t>
  </si>
  <si>
    <t>ｽﾀｯﾌﾟ</t>
  </si>
  <si>
    <t>やめる</t>
  </si>
  <si>
    <t>start</t>
  </si>
  <si>
    <t>ｽﾀｰﾄ</t>
  </si>
  <si>
    <t>始まる,始める</t>
  </si>
  <si>
    <t>learn</t>
  </si>
  <si>
    <t>ﾗｧｰﾝ</t>
  </si>
  <si>
    <t>学ぶ，習う，覚える，知る，聞く</t>
  </si>
  <si>
    <t>remember</t>
  </si>
  <si>
    <t>ﾘｨﾒｪﾝﾊﾞｧ</t>
  </si>
  <si>
    <t>覚えている，思い出す</t>
  </si>
  <si>
    <t>sing</t>
  </si>
  <si>
    <t>ｽｨﾝｸﾞ</t>
  </si>
  <si>
    <t>歌う</t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</si>
  <si>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ate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</si>
  <si>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made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</si>
  <si>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sat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</si>
  <si>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thought</t>
    </r>
  </si>
  <si>
    <r>
      <rPr>
        <i/>
        <sz val="12"/>
        <color indexed="55"/>
        <rFont val="ＭＳ Ｐ明朝"/>
        <family val="1"/>
      </rPr>
      <t>過去</t>
    </r>
    <r>
      <rPr>
        <i/>
        <sz val="14"/>
        <color indexed="55"/>
        <rFont val="Century"/>
        <family val="1"/>
      </rPr>
      <t>gave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</si>
</sst>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i/>
      <sz val="12"/>
      <color indexed="55"/>
      <name val="ＭＳ Ｐ明朝"/>
      <family val="1"/>
    </font>
    <font>
      <i/>
      <sz val="14"/>
      <color indexed="55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6" customWidth="1"/>
    <col min="11" max="11" width="7.125" style="17" customWidth="1"/>
    <col min="12" max="12" width="3.50390625" style="17" customWidth="1"/>
    <col min="13" max="14" width="9.00390625" style="17" customWidth="1"/>
    <col min="15" max="15" width="19.00390625" style="17" customWidth="1"/>
    <col min="16" max="16" width="12.25390625" style="17" customWidth="1"/>
    <col min="17" max="18" width="9.00390625" style="17" customWidth="1"/>
  </cols>
  <sheetData>
    <row r="1" spans="1:17" ht="24">
      <c r="A1" s="13" t="s">
        <v>128</v>
      </c>
      <c r="G1" s="9"/>
      <c r="H1" s="8">
        <f ca="1">TODAY()</f>
        <v>44460</v>
      </c>
      <c r="I1" s="8"/>
      <c r="J1" s="16">
        <f ca="1">RAND()</f>
        <v>0.41493734860570164</v>
      </c>
      <c r="M1" s="17">
        <v>249</v>
      </c>
      <c r="N1" s="17" t="s">
        <v>43</v>
      </c>
      <c r="O1" s="17" t="s">
        <v>124</v>
      </c>
      <c r="P1" s="17" t="s">
        <v>44</v>
      </c>
      <c r="Q1" s="17" t="s">
        <v>73</v>
      </c>
    </row>
    <row r="2" spans="7:17" ht="22.5" customHeight="1">
      <c r="G2" s="9"/>
      <c r="J2" s="16">
        <f aca="true" ca="1" t="shared" si="0" ref="J2:J50">RAND()</f>
        <v>0.49546940171506904</v>
      </c>
      <c r="M2" s="17">
        <v>250</v>
      </c>
      <c r="N2" s="17" t="s">
        <v>45</v>
      </c>
      <c r="O2" s="17" t="s">
        <v>125</v>
      </c>
      <c r="P2" s="17" t="s">
        <v>46</v>
      </c>
      <c r="Q2" s="17" t="s">
        <v>74</v>
      </c>
    </row>
    <row r="3" spans="3:16" ht="23.25" customHeight="1">
      <c r="C3" s="14" t="s">
        <v>42</v>
      </c>
      <c r="D3" s="6" t="s">
        <v>0</v>
      </c>
      <c r="E3" s="5"/>
      <c r="F3" s="7"/>
      <c r="G3" s="9"/>
      <c r="H3" s="3" t="s">
        <v>1</v>
      </c>
      <c r="I3" s="3"/>
      <c r="J3" s="16">
        <f ca="1" t="shared" si="0"/>
        <v>0.4827240787538889</v>
      </c>
      <c r="M3" s="17">
        <v>251</v>
      </c>
      <c r="N3" s="17" t="s">
        <v>47</v>
      </c>
      <c r="O3" s="17" t="s">
        <v>126</v>
      </c>
      <c r="P3" s="17" t="s">
        <v>48</v>
      </c>
    </row>
    <row r="4" spans="7:16" ht="7.5" customHeight="1">
      <c r="G4" s="9"/>
      <c r="J4" s="16">
        <f ca="1" t="shared" si="0"/>
        <v>0.6560024926477663</v>
      </c>
      <c r="M4" s="17">
        <v>252</v>
      </c>
      <c r="N4" s="17" t="s">
        <v>49</v>
      </c>
      <c r="O4" s="17" t="s">
        <v>127</v>
      </c>
      <c r="P4" s="17" t="s">
        <v>50</v>
      </c>
    </row>
    <row r="5" spans="1:16" ht="37.5" customHeight="1">
      <c r="A5" s="12" t="s">
        <v>3</v>
      </c>
      <c r="C5" s="1" t="str">
        <f aca="true" t="shared" si="1" ref="C5:C24">VLOOKUP(K5,$M$1:$Q$155,2)</f>
        <v>have</v>
      </c>
      <c r="E5" s="5"/>
      <c r="G5" s="10" t="s">
        <v>2</v>
      </c>
      <c r="H5" s="15" t="str">
        <f aca="true" t="shared" si="2" ref="H5:H24">VLOOKUP(K5,$M$1:$Q$155,3)</f>
        <v>持つ・食べる</v>
      </c>
      <c r="I5" s="3"/>
      <c r="J5" s="16">
        <f ca="1" t="shared" si="0"/>
        <v>0.9798408988596214</v>
      </c>
      <c r="K5" s="17">
        <f>RANK(J5,$J$1:$J$50)+248</f>
        <v>249</v>
      </c>
      <c r="M5" s="17">
        <v>253</v>
      </c>
      <c r="N5" s="17" t="s">
        <v>51</v>
      </c>
      <c r="O5" s="17" t="s">
        <v>75</v>
      </c>
      <c r="P5" s="17" t="s">
        <v>52</v>
      </c>
    </row>
    <row r="6" spans="1:16" ht="37.5" customHeight="1">
      <c r="A6" s="12" t="s">
        <v>5</v>
      </c>
      <c r="C6" s="1" t="str">
        <f t="shared" si="1"/>
        <v>come</v>
      </c>
      <c r="E6" s="4"/>
      <c r="G6" s="10" t="s">
        <v>4</v>
      </c>
      <c r="H6" s="15" t="str">
        <f t="shared" si="2"/>
        <v>来る,(相手の所へ)行く</v>
      </c>
      <c r="I6" s="3"/>
      <c r="J6" s="16">
        <f ca="1" t="shared" si="0"/>
        <v>0.8846171307014224</v>
      </c>
      <c r="K6" s="17">
        <f aca="true" t="shared" si="3" ref="K6:K24">RANK(J6,$J$1:$J$50)+248</f>
        <v>252</v>
      </c>
      <c r="M6" s="17">
        <v>255</v>
      </c>
      <c r="N6" s="17" t="s">
        <v>53</v>
      </c>
      <c r="O6" s="17" t="s">
        <v>76</v>
      </c>
      <c r="P6" s="17" t="s">
        <v>54</v>
      </c>
    </row>
    <row r="7" spans="1:16" ht="37.5" customHeight="1">
      <c r="A7" s="12" t="s">
        <v>7</v>
      </c>
      <c r="C7" s="1" t="str">
        <f t="shared" si="1"/>
        <v>study</v>
      </c>
      <c r="E7" s="4"/>
      <c r="G7" s="10" t="s">
        <v>6</v>
      </c>
      <c r="H7" s="15" t="str">
        <f t="shared" si="2"/>
        <v>（～を）勉強する,研究する</v>
      </c>
      <c r="I7" s="3"/>
      <c r="J7" s="16">
        <f ca="1" t="shared" si="0"/>
        <v>0.6555214132215217</v>
      </c>
      <c r="K7" s="17">
        <f t="shared" si="3"/>
        <v>267</v>
      </c>
      <c r="M7" s="17">
        <v>257</v>
      </c>
      <c r="N7" s="17" t="s">
        <v>55</v>
      </c>
      <c r="O7" s="17" t="s">
        <v>77</v>
      </c>
      <c r="P7" s="17" t="s">
        <v>56</v>
      </c>
    </row>
    <row r="8" spans="1:17" ht="37.5" customHeight="1">
      <c r="A8" s="12" t="s">
        <v>9</v>
      </c>
      <c r="C8" s="1" t="str">
        <f t="shared" si="1"/>
        <v>run</v>
      </c>
      <c r="E8" s="4"/>
      <c r="G8" s="10" t="s">
        <v>8</v>
      </c>
      <c r="H8" s="15" t="str">
        <f t="shared" si="2"/>
        <v>走る,走って行く</v>
      </c>
      <c r="I8" s="3"/>
      <c r="J8" s="16">
        <f ca="1" t="shared" si="0"/>
        <v>0.5370264457747266</v>
      </c>
      <c r="K8" s="17">
        <f t="shared" si="3"/>
        <v>271</v>
      </c>
      <c r="M8" s="17">
        <v>259</v>
      </c>
      <c r="N8" s="17" t="s">
        <v>57</v>
      </c>
      <c r="O8" s="17" t="s">
        <v>79</v>
      </c>
      <c r="P8" s="17" t="s">
        <v>58</v>
      </c>
      <c r="Q8" s="17" t="s">
        <v>78</v>
      </c>
    </row>
    <row r="9" spans="1:16" ht="37.5" customHeight="1">
      <c r="A9" s="12" t="s">
        <v>11</v>
      </c>
      <c r="C9" s="1" t="str">
        <f t="shared" si="1"/>
        <v>want</v>
      </c>
      <c r="E9" s="4"/>
      <c r="G9" s="10" t="s">
        <v>10</v>
      </c>
      <c r="H9" s="15" t="str">
        <f t="shared" si="2"/>
        <v>～がほしい,望む</v>
      </c>
      <c r="I9" s="3"/>
      <c r="J9" s="16">
        <f ca="1" t="shared" si="0"/>
        <v>0.3716067940632306</v>
      </c>
      <c r="K9" s="17">
        <f t="shared" si="3"/>
        <v>281</v>
      </c>
      <c r="M9" s="17">
        <v>261</v>
      </c>
      <c r="N9" s="17" t="s">
        <v>59</v>
      </c>
      <c r="O9" s="17" t="s">
        <v>80</v>
      </c>
      <c r="P9" s="17" t="s">
        <v>60</v>
      </c>
    </row>
    <row r="10" spans="1:16" ht="37.5" customHeight="1">
      <c r="A10" s="12" t="s">
        <v>13</v>
      </c>
      <c r="C10" s="1" t="str">
        <f t="shared" si="1"/>
        <v>see</v>
      </c>
      <c r="E10" s="4"/>
      <c r="G10" s="10" t="s">
        <v>12</v>
      </c>
      <c r="H10" s="15" t="str">
        <f t="shared" si="2"/>
        <v>見る,…が見える,わかる,理解する</v>
      </c>
      <c r="I10" s="3"/>
      <c r="J10" s="16">
        <f ca="1" t="shared" si="0"/>
        <v>0.9277587940107972</v>
      </c>
      <c r="K10" s="17">
        <f t="shared" si="3"/>
        <v>250</v>
      </c>
      <c r="M10" s="17">
        <v>263</v>
      </c>
      <c r="N10" s="17" t="s">
        <v>61</v>
      </c>
      <c r="O10" s="17" t="s">
        <v>81</v>
      </c>
      <c r="P10" s="17" t="s">
        <v>62</v>
      </c>
    </row>
    <row r="11" spans="1:16" ht="37.5" customHeight="1">
      <c r="A11" s="12" t="s">
        <v>15</v>
      </c>
      <c r="C11" s="1" t="str">
        <f t="shared" si="1"/>
        <v>leave  </v>
      </c>
      <c r="E11" s="4"/>
      <c r="G11" s="10" t="s">
        <v>14</v>
      </c>
      <c r="H11" s="15" t="str">
        <f t="shared" si="2"/>
        <v>去る，残す</v>
      </c>
      <c r="I11" s="3"/>
      <c r="J11" s="16">
        <f ca="1" t="shared" si="0"/>
        <v>0.7564340492529452</v>
      </c>
      <c r="K11" s="17">
        <f t="shared" si="3"/>
        <v>259</v>
      </c>
      <c r="M11" s="17">
        <v>265</v>
      </c>
      <c r="N11" s="17" t="s">
        <v>63</v>
      </c>
      <c r="O11" s="17" t="s">
        <v>82</v>
      </c>
      <c r="P11" s="17" t="s">
        <v>64</v>
      </c>
    </row>
    <row r="12" spans="1:16" ht="37.5" customHeight="1">
      <c r="A12" s="12" t="s">
        <v>17</v>
      </c>
      <c r="C12" s="1" t="str">
        <f t="shared" si="1"/>
        <v>look</v>
      </c>
      <c r="E12" s="4"/>
      <c r="G12" s="10" t="s">
        <v>16</v>
      </c>
      <c r="H12" s="15" t="str">
        <f t="shared" si="2"/>
        <v>（注意してよく）見る,～にみえる</v>
      </c>
      <c r="I12" s="3"/>
      <c r="J12" s="16">
        <f ca="1" t="shared" si="0"/>
        <v>0.828051310943868</v>
      </c>
      <c r="K12" s="17">
        <f t="shared" si="3"/>
        <v>255</v>
      </c>
      <c r="M12" s="17">
        <v>267</v>
      </c>
      <c r="N12" s="17" t="s">
        <v>65</v>
      </c>
      <c r="O12" s="17" t="s">
        <v>83</v>
      </c>
      <c r="P12" s="17" t="s">
        <v>66</v>
      </c>
    </row>
    <row r="13" spans="1:16" ht="37.5" customHeight="1">
      <c r="A13" s="12" t="s">
        <v>19</v>
      </c>
      <c r="C13" s="1" t="str">
        <f t="shared" si="1"/>
        <v>teach</v>
      </c>
      <c r="E13" s="4"/>
      <c r="G13" s="10" t="s">
        <v>18</v>
      </c>
      <c r="H13" s="15" t="str">
        <f t="shared" si="2"/>
        <v>（人に知識・技術・教科などを）教える</v>
      </c>
      <c r="I13" s="3"/>
      <c r="J13" s="16">
        <f ca="1" t="shared" si="0"/>
        <v>0.49638749938118476</v>
      </c>
      <c r="K13" s="17">
        <f t="shared" si="3"/>
        <v>276</v>
      </c>
      <c r="M13" s="17">
        <v>269</v>
      </c>
      <c r="N13" s="17" t="s">
        <v>67</v>
      </c>
      <c r="O13" s="17" t="s">
        <v>84</v>
      </c>
      <c r="P13" s="17" t="s">
        <v>68</v>
      </c>
    </row>
    <row r="14" spans="1:16" ht="37.5" customHeight="1">
      <c r="A14" s="12" t="s">
        <v>21</v>
      </c>
      <c r="C14" s="1" t="str">
        <f t="shared" si="1"/>
        <v>read</v>
      </c>
      <c r="E14" s="4"/>
      <c r="G14" s="10" t="s">
        <v>20</v>
      </c>
      <c r="H14" s="15" t="str">
        <f t="shared" si="2"/>
        <v>読む,読書する</v>
      </c>
      <c r="I14" s="3"/>
      <c r="J14" s="16">
        <f ca="1" t="shared" si="0"/>
        <v>0.631277800507815</v>
      </c>
      <c r="K14" s="17">
        <f t="shared" si="3"/>
        <v>268</v>
      </c>
      <c r="M14" s="17">
        <v>271</v>
      </c>
      <c r="N14" s="17" t="s">
        <v>69</v>
      </c>
      <c r="O14" s="17" t="s">
        <v>85</v>
      </c>
      <c r="P14" s="17" t="s">
        <v>70</v>
      </c>
    </row>
    <row r="15" spans="1:17" ht="37.5" customHeight="1">
      <c r="A15" s="12" t="s">
        <v>23</v>
      </c>
      <c r="C15" s="1" t="str">
        <f t="shared" si="1"/>
        <v>wash</v>
      </c>
      <c r="E15" s="4"/>
      <c r="G15" s="10" t="s">
        <v>22</v>
      </c>
      <c r="H15" s="15" t="str">
        <f t="shared" si="2"/>
        <v>洗う,洗濯する</v>
      </c>
      <c r="I15" s="3"/>
      <c r="J15" s="16">
        <f ca="1" t="shared" si="0"/>
        <v>0.47715165761499667</v>
      </c>
      <c r="K15" s="17">
        <f t="shared" si="3"/>
        <v>279</v>
      </c>
      <c r="M15" s="17">
        <v>273</v>
      </c>
      <c r="N15" s="17" t="s">
        <v>71</v>
      </c>
      <c r="O15" s="17" t="s">
        <v>87</v>
      </c>
      <c r="P15" s="17" t="s">
        <v>72</v>
      </c>
      <c r="Q15" s="17" t="s">
        <v>86</v>
      </c>
    </row>
    <row r="16" spans="1:17" ht="37.5" customHeight="1">
      <c r="A16" s="12" t="s">
        <v>25</v>
      </c>
      <c r="C16" s="1" t="str">
        <f t="shared" si="1"/>
        <v>like</v>
      </c>
      <c r="E16" s="4"/>
      <c r="G16" s="10" t="s">
        <v>24</v>
      </c>
      <c r="H16" s="15" t="str">
        <f t="shared" si="2"/>
        <v>～を好む</v>
      </c>
      <c r="I16" s="3"/>
      <c r="J16" s="16">
        <f ca="1" t="shared" si="0"/>
        <v>0.7451269765714965</v>
      </c>
      <c r="K16" s="17">
        <f t="shared" si="3"/>
        <v>260</v>
      </c>
      <c r="M16" s="17">
        <v>254</v>
      </c>
      <c r="N16" s="17" t="s">
        <v>88</v>
      </c>
      <c r="O16" s="17" t="s">
        <v>91</v>
      </c>
      <c r="P16" s="17" t="s">
        <v>89</v>
      </c>
      <c r="Q16" s="17" t="s">
        <v>90</v>
      </c>
    </row>
    <row r="17" spans="1:16" ht="37.5" customHeight="1">
      <c r="A17" s="12" t="s">
        <v>27</v>
      </c>
      <c r="C17" s="1" t="str">
        <f t="shared" si="1"/>
        <v>work</v>
      </c>
      <c r="E17" s="4"/>
      <c r="G17" s="10" t="s">
        <v>26</v>
      </c>
      <c r="H17" s="15" t="str">
        <f t="shared" si="2"/>
        <v>働く,仕事をする,勉強する,努力する</v>
      </c>
      <c r="I17" s="3"/>
      <c r="J17" s="16">
        <f ca="1" t="shared" si="0"/>
        <v>0.2828591704561395</v>
      </c>
      <c r="K17" s="17">
        <f t="shared" si="3"/>
        <v>284</v>
      </c>
      <c r="M17" s="17">
        <v>256</v>
      </c>
      <c r="N17" s="17" t="s">
        <v>92</v>
      </c>
      <c r="O17" s="17" t="s">
        <v>94</v>
      </c>
      <c r="P17" s="17" t="s">
        <v>93</v>
      </c>
    </row>
    <row r="18" spans="1:16" ht="37.5" customHeight="1">
      <c r="A18" s="12" t="s">
        <v>29</v>
      </c>
      <c r="C18" s="1" t="str">
        <f t="shared" si="1"/>
        <v>write</v>
      </c>
      <c r="E18" s="4"/>
      <c r="G18" s="10" t="s">
        <v>28</v>
      </c>
      <c r="H18" s="15" t="str">
        <f t="shared" si="2"/>
        <v>書く,文字（文章）を書く</v>
      </c>
      <c r="I18" s="3"/>
      <c r="J18" s="16">
        <f ca="1" t="shared" si="0"/>
        <v>0.3195767318548437</v>
      </c>
      <c r="K18" s="17">
        <f t="shared" si="3"/>
        <v>283</v>
      </c>
      <c r="M18" s="17">
        <v>258</v>
      </c>
      <c r="N18" s="17" t="s">
        <v>95</v>
      </c>
      <c r="O18" s="17" t="s">
        <v>97</v>
      </c>
      <c r="P18" s="17" t="s">
        <v>96</v>
      </c>
    </row>
    <row r="19" spans="1:16" ht="37.5" customHeight="1">
      <c r="A19" s="12" t="s">
        <v>31</v>
      </c>
      <c r="C19" s="1" t="str">
        <f t="shared" si="1"/>
        <v>need</v>
      </c>
      <c r="E19" s="4"/>
      <c r="G19" s="10" t="s">
        <v>30</v>
      </c>
      <c r="H19" s="15" t="str">
        <f t="shared" si="2"/>
        <v>～が必要である，～を必要とする</v>
      </c>
      <c r="I19" s="3"/>
      <c r="J19" s="16">
        <f ca="1" t="shared" si="0"/>
        <v>0.5211872483157282</v>
      </c>
      <c r="K19" s="17">
        <f t="shared" si="3"/>
        <v>273</v>
      </c>
      <c r="M19" s="17">
        <v>260</v>
      </c>
      <c r="N19" s="17" t="s">
        <v>98</v>
      </c>
      <c r="O19" s="17" t="s">
        <v>100</v>
      </c>
      <c r="P19" s="17" t="s">
        <v>99</v>
      </c>
    </row>
    <row r="20" spans="1:16" ht="37.5" customHeight="1">
      <c r="A20" s="12" t="s">
        <v>33</v>
      </c>
      <c r="C20" s="1" t="str">
        <f t="shared" si="1"/>
        <v>get </v>
      </c>
      <c r="E20" s="4"/>
      <c r="G20" s="10" t="s">
        <v>32</v>
      </c>
      <c r="H20" s="15" t="str">
        <f t="shared" si="2"/>
        <v>手に入れる,(～に)着く,(～に)なる</v>
      </c>
      <c r="I20" s="3"/>
      <c r="J20" s="16">
        <f ca="1" t="shared" si="0"/>
        <v>0.27143197533059005</v>
      </c>
      <c r="K20" s="17">
        <f t="shared" si="3"/>
        <v>286</v>
      </c>
      <c r="M20" s="17">
        <v>262</v>
      </c>
      <c r="N20" s="17" t="s">
        <v>101</v>
      </c>
      <c r="O20" s="17" t="s">
        <v>103</v>
      </c>
      <c r="P20" s="17" t="s">
        <v>102</v>
      </c>
    </row>
    <row r="21" spans="1:17" ht="37.5" customHeight="1">
      <c r="A21" s="12" t="s">
        <v>35</v>
      </c>
      <c r="C21" s="1" t="str">
        <f t="shared" si="1"/>
        <v>work</v>
      </c>
      <c r="E21" s="4"/>
      <c r="G21" s="10" t="s">
        <v>34</v>
      </c>
      <c r="H21" s="15" t="str">
        <f t="shared" si="2"/>
        <v>働く,仕事をする,勉強する,努力する</v>
      </c>
      <c r="I21" s="3"/>
      <c r="J21" s="16">
        <f ca="1" t="shared" si="0"/>
        <v>0.2719351203868302</v>
      </c>
      <c r="K21" s="17">
        <f t="shared" si="3"/>
        <v>285</v>
      </c>
      <c r="M21" s="17">
        <v>264</v>
      </c>
      <c r="N21" s="17" t="s">
        <v>104</v>
      </c>
      <c r="O21" s="17" t="s">
        <v>107</v>
      </c>
      <c r="P21" s="17" t="s">
        <v>105</v>
      </c>
      <c r="Q21" s="17" t="s">
        <v>106</v>
      </c>
    </row>
    <row r="22" spans="1:16" ht="37.5" customHeight="1">
      <c r="A22" s="12" t="s">
        <v>37</v>
      </c>
      <c r="C22" s="1" t="str">
        <f t="shared" si="1"/>
        <v>like</v>
      </c>
      <c r="E22" s="4"/>
      <c r="G22" s="10" t="s">
        <v>36</v>
      </c>
      <c r="H22" s="15" t="str">
        <f t="shared" si="2"/>
        <v>～を好む</v>
      </c>
      <c r="I22" s="3"/>
      <c r="J22" s="16">
        <f ca="1" t="shared" si="0"/>
        <v>0.681084885001027</v>
      </c>
      <c r="K22" s="17">
        <f t="shared" si="3"/>
        <v>261</v>
      </c>
      <c r="M22" s="17">
        <v>266</v>
      </c>
      <c r="N22" s="17" t="s">
        <v>108</v>
      </c>
      <c r="O22" s="17" t="s">
        <v>110</v>
      </c>
      <c r="P22" s="17" t="s">
        <v>109</v>
      </c>
    </row>
    <row r="23" spans="1:16" ht="37.5" customHeight="1">
      <c r="A23" s="12" t="s">
        <v>39</v>
      </c>
      <c r="C23" s="1" t="str">
        <f t="shared" si="1"/>
        <v>start</v>
      </c>
      <c r="E23" s="4"/>
      <c r="G23" s="10" t="s">
        <v>38</v>
      </c>
      <c r="H23" s="15" t="str">
        <f t="shared" si="2"/>
        <v>始まる,始める</v>
      </c>
      <c r="I23" s="3"/>
      <c r="J23" s="16">
        <f ca="1" t="shared" si="0"/>
        <v>0.20687411739593164</v>
      </c>
      <c r="K23" s="17">
        <f t="shared" si="3"/>
        <v>293</v>
      </c>
      <c r="M23" s="17">
        <v>268</v>
      </c>
      <c r="N23" s="17" t="s">
        <v>111</v>
      </c>
      <c r="O23" s="17" t="s">
        <v>113</v>
      </c>
      <c r="P23" s="17" t="s">
        <v>112</v>
      </c>
    </row>
    <row r="24" spans="1:17" ht="37.5" customHeight="1">
      <c r="A24" s="12" t="s">
        <v>41</v>
      </c>
      <c r="C24" s="1" t="str">
        <f t="shared" si="1"/>
        <v>live</v>
      </c>
      <c r="E24" s="4"/>
      <c r="G24" s="10" t="s">
        <v>40</v>
      </c>
      <c r="H24" s="15" t="str">
        <f t="shared" si="2"/>
        <v>住む,住んでいる</v>
      </c>
      <c r="I24" s="3"/>
      <c r="J24" s="16">
        <f ca="1" t="shared" si="0"/>
        <v>0.6799121268641568</v>
      </c>
      <c r="K24" s="17">
        <f t="shared" si="3"/>
        <v>262</v>
      </c>
      <c r="M24" s="17">
        <v>270</v>
      </c>
      <c r="N24" s="17" t="s">
        <v>114</v>
      </c>
      <c r="O24" s="17" t="s">
        <v>117</v>
      </c>
      <c r="P24" s="17" t="s">
        <v>115</v>
      </c>
      <c r="Q24" s="17" t="s">
        <v>116</v>
      </c>
    </row>
    <row r="25" spans="9:16" ht="30" customHeight="1">
      <c r="I25" s="3"/>
      <c r="J25" s="16">
        <f ca="1" t="shared" si="0"/>
        <v>0.14269089375912014</v>
      </c>
      <c r="M25" s="17">
        <v>272</v>
      </c>
      <c r="N25" s="17" t="s">
        <v>118</v>
      </c>
      <c r="O25" s="17" t="s">
        <v>120</v>
      </c>
      <c r="P25" s="17" t="s">
        <v>119</v>
      </c>
    </row>
    <row r="26" spans="9:16" ht="30" customHeight="1">
      <c r="I26" s="3"/>
      <c r="J26" s="16">
        <f ca="1" t="shared" si="0"/>
        <v>0.8220392122498031</v>
      </c>
      <c r="M26" s="17">
        <v>274</v>
      </c>
      <c r="N26" s="17" t="s">
        <v>121</v>
      </c>
      <c r="O26" s="17" t="s">
        <v>123</v>
      </c>
      <c r="P26" s="17" t="s">
        <v>122</v>
      </c>
    </row>
    <row r="27" spans="9:17" ht="30" customHeight="1">
      <c r="I27" s="3"/>
      <c r="J27" s="16">
        <f ca="1" t="shared" si="0"/>
        <v>0.8430576476354743</v>
      </c>
      <c r="M27" s="17">
        <v>275</v>
      </c>
      <c r="N27" s="17" t="s">
        <v>129</v>
      </c>
      <c r="O27" s="17" t="s">
        <v>130</v>
      </c>
      <c r="P27" s="17" t="s">
        <v>141</v>
      </c>
      <c r="Q27" s="17" t="s">
        <v>142</v>
      </c>
    </row>
    <row r="28" spans="9:16" ht="30" customHeight="1">
      <c r="I28" s="3"/>
      <c r="J28" s="16">
        <f ca="1" t="shared" si="0"/>
        <v>0.2516061353457427</v>
      </c>
      <c r="M28" s="17">
        <v>277</v>
      </c>
      <c r="N28" s="17" t="s">
        <v>143</v>
      </c>
      <c r="O28" s="17" t="s">
        <v>131</v>
      </c>
      <c r="P28" s="17" t="s">
        <v>144</v>
      </c>
    </row>
    <row r="29" spans="9:16" ht="30" customHeight="1">
      <c r="I29" s="3"/>
      <c r="J29" s="16">
        <f ca="1" t="shared" si="0"/>
        <v>0.6624849041776844</v>
      </c>
      <c r="M29" s="17">
        <v>279</v>
      </c>
      <c r="N29" s="17" t="s">
        <v>145</v>
      </c>
      <c r="O29" s="17" t="s">
        <v>132</v>
      </c>
      <c r="P29" s="17" t="s">
        <v>146</v>
      </c>
    </row>
    <row r="30" spans="10:16" ht="24">
      <c r="J30" s="16">
        <f ca="1" t="shared" si="0"/>
        <v>0.09415486018027963</v>
      </c>
      <c r="M30" s="17">
        <v>281</v>
      </c>
      <c r="N30" s="17" t="s">
        <v>147</v>
      </c>
      <c r="O30" s="17" t="s">
        <v>133</v>
      </c>
      <c r="P30" s="17" t="s">
        <v>148</v>
      </c>
    </row>
    <row r="31" spans="10:16" ht="24">
      <c r="J31" s="16">
        <f ca="1" t="shared" si="0"/>
        <v>0.2210099088651245</v>
      </c>
      <c r="M31" s="17">
        <v>283</v>
      </c>
      <c r="N31" s="17" t="s">
        <v>149</v>
      </c>
      <c r="O31" s="17" t="s">
        <v>134</v>
      </c>
      <c r="P31" s="17" t="s">
        <v>150</v>
      </c>
    </row>
    <row r="32" spans="10:16" ht="24">
      <c r="J32" s="16">
        <f ca="1" t="shared" si="0"/>
        <v>0.2102804675368215</v>
      </c>
      <c r="M32" s="17">
        <v>285</v>
      </c>
      <c r="N32" s="17" t="s">
        <v>151</v>
      </c>
      <c r="O32" s="17" t="s">
        <v>135</v>
      </c>
      <c r="P32" s="17" t="s">
        <v>152</v>
      </c>
    </row>
    <row r="33" spans="10:17" ht="24">
      <c r="J33" s="16">
        <f ca="1" t="shared" si="0"/>
        <v>0.08436092381059845</v>
      </c>
      <c r="M33" s="17">
        <v>287</v>
      </c>
      <c r="N33" s="17" t="s">
        <v>153</v>
      </c>
      <c r="O33" s="17" t="s">
        <v>136</v>
      </c>
      <c r="P33" s="17" t="s">
        <v>154</v>
      </c>
      <c r="Q33" s="17" t="s">
        <v>204</v>
      </c>
    </row>
    <row r="34" spans="10:17" ht="24">
      <c r="J34" s="16">
        <f ca="1" t="shared" si="0"/>
        <v>0.675240082861279</v>
      </c>
      <c r="M34" s="17">
        <v>289</v>
      </c>
      <c r="N34" s="17" t="s">
        <v>155</v>
      </c>
      <c r="O34" s="17" t="s">
        <v>137</v>
      </c>
      <c r="P34" s="17" t="s">
        <v>156</v>
      </c>
      <c r="Q34" s="17" t="s">
        <v>205</v>
      </c>
    </row>
    <row r="35" spans="10:16" ht="24">
      <c r="J35" s="16">
        <f ca="1" t="shared" si="0"/>
        <v>0.23073702087074255</v>
      </c>
      <c r="M35" s="17">
        <v>291</v>
      </c>
      <c r="N35" s="17" t="s">
        <v>157</v>
      </c>
      <c r="O35" s="17" t="s">
        <v>138</v>
      </c>
      <c r="P35" s="17" t="s">
        <v>158</v>
      </c>
    </row>
    <row r="36" spans="10:17" ht="24">
      <c r="J36" s="16">
        <f ca="1" t="shared" si="0"/>
        <v>0.8012724360793596</v>
      </c>
      <c r="M36" s="17">
        <v>293</v>
      </c>
      <c r="N36" s="17" t="s">
        <v>159</v>
      </c>
      <c r="O36" s="17" t="s">
        <v>161</v>
      </c>
      <c r="P36" s="17" t="s">
        <v>160</v>
      </c>
      <c r="Q36" s="17" t="s">
        <v>206</v>
      </c>
    </row>
    <row r="37" spans="10:16" ht="24">
      <c r="J37" s="16">
        <f ca="1" t="shared" si="0"/>
        <v>0.6083807244275696</v>
      </c>
      <c r="M37" s="17">
        <v>295</v>
      </c>
      <c r="N37" s="17" t="s">
        <v>162</v>
      </c>
      <c r="O37" s="17" t="s">
        <v>139</v>
      </c>
      <c r="P37" s="17" t="s">
        <v>163</v>
      </c>
    </row>
    <row r="38" spans="10:17" ht="24">
      <c r="J38" s="16">
        <f ca="1" t="shared" si="0"/>
        <v>0.2685314085549192</v>
      </c>
      <c r="M38" s="17">
        <v>297</v>
      </c>
      <c r="N38" s="17" t="s">
        <v>164</v>
      </c>
      <c r="O38" s="17" t="s">
        <v>140</v>
      </c>
      <c r="P38" s="17" t="s">
        <v>165</v>
      </c>
      <c r="Q38" s="17" t="s">
        <v>207</v>
      </c>
    </row>
    <row r="39" spans="10:17" ht="24">
      <c r="J39" s="16">
        <f ca="1" t="shared" si="0"/>
        <v>0.5194843591460423</v>
      </c>
      <c r="M39" s="17">
        <v>276</v>
      </c>
      <c r="N39" s="17" t="s">
        <v>166</v>
      </c>
      <c r="O39" s="17" t="s">
        <v>169</v>
      </c>
      <c r="P39" s="17" t="s">
        <v>167</v>
      </c>
      <c r="Q39" s="17" t="s">
        <v>168</v>
      </c>
    </row>
    <row r="40" spans="10:16" ht="24">
      <c r="J40" s="16">
        <f ca="1" t="shared" si="0"/>
        <v>0.5978404489188581</v>
      </c>
      <c r="M40" s="17">
        <v>278</v>
      </c>
      <c r="N40" s="17" t="s">
        <v>170</v>
      </c>
      <c r="O40" s="17" t="s">
        <v>172</v>
      </c>
      <c r="P40" s="17" t="s">
        <v>171</v>
      </c>
    </row>
    <row r="41" spans="10:16" ht="24">
      <c r="J41" s="16">
        <f ca="1" t="shared" si="0"/>
        <v>0.3264571140794431</v>
      </c>
      <c r="M41" s="17">
        <v>280</v>
      </c>
      <c r="N41" s="17" t="s">
        <v>173</v>
      </c>
      <c r="O41" s="17" t="s">
        <v>175</v>
      </c>
      <c r="P41" s="17" t="s">
        <v>174</v>
      </c>
    </row>
    <row r="42" spans="10:16" ht="24">
      <c r="J42" s="16">
        <f ca="1" t="shared" si="0"/>
        <v>0.11013834980713932</v>
      </c>
      <c r="M42" s="17">
        <v>282</v>
      </c>
      <c r="N42" s="17" t="s">
        <v>176</v>
      </c>
      <c r="O42" s="17" t="s">
        <v>178</v>
      </c>
      <c r="P42" s="17" t="s">
        <v>177</v>
      </c>
    </row>
    <row r="43" spans="10:16" ht="24">
      <c r="J43" s="16">
        <f ca="1" t="shared" si="0"/>
        <v>0.8605621083281968</v>
      </c>
      <c r="M43" s="17">
        <v>284</v>
      </c>
      <c r="N43" s="17" t="s">
        <v>179</v>
      </c>
      <c r="O43" s="17" t="s">
        <v>181</v>
      </c>
      <c r="P43" s="17" t="s">
        <v>180</v>
      </c>
    </row>
    <row r="44" spans="10:17" ht="24">
      <c r="J44" s="16">
        <f ca="1" t="shared" si="0"/>
        <v>0.008498193884490579</v>
      </c>
      <c r="M44" s="17">
        <v>286</v>
      </c>
      <c r="N44" s="17" t="s">
        <v>182</v>
      </c>
      <c r="O44" s="17" t="s">
        <v>185</v>
      </c>
      <c r="P44" s="17" t="s">
        <v>183</v>
      </c>
      <c r="Q44" s="17" t="s">
        <v>184</v>
      </c>
    </row>
    <row r="45" spans="10:17" ht="24">
      <c r="J45" s="16">
        <f ca="1" t="shared" si="0"/>
        <v>0.9119047565885957</v>
      </c>
      <c r="M45" s="17">
        <v>288</v>
      </c>
      <c r="N45" s="17" t="s">
        <v>186</v>
      </c>
      <c r="O45" s="17" t="s">
        <v>188</v>
      </c>
      <c r="P45" s="17" t="s">
        <v>187</v>
      </c>
      <c r="Q45" s="17" t="s">
        <v>208</v>
      </c>
    </row>
    <row r="46" spans="10:16" ht="24">
      <c r="J46" s="16">
        <f ca="1" t="shared" si="0"/>
        <v>0.5189183463927403</v>
      </c>
      <c r="M46" s="17">
        <v>290</v>
      </c>
      <c r="N46" s="17" t="s">
        <v>189</v>
      </c>
      <c r="O46" s="17" t="s">
        <v>191</v>
      </c>
      <c r="P46" s="17" t="s">
        <v>190</v>
      </c>
    </row>
    <row r="47" spans="10:16" ht="24">
      <c r="J47" s="16">
        <f ca="1" t="shared" si="0"/>
        <v>0.5352983416717715</v>
      </c>
      <c r="M47" s="17">
        <v>292</v>
      </c>
      <c r="N47" s="17" t="s">
        <v>192</v>
      </c>
      <c r="O47" s="17" t="s">
        <v>194</v>
      </c>
      <c r="P47" s="17" t="s">
        <v>193</v>
      </c>
    </row>
    <row r="48" spans="10:16" ht="24">
      <c r="J48" s="16">
        <f ca="1" t="shared" si="0"/>
        <v>0.2653718707239381</v>
      </c>
      <c r="M48" s="17">
        <v>294</v>
      </c>
      <c r="N48" s="17" t="s">
        <v>195</v>
      </c>
      <c r="O48" s="17" t="s">
        <v>197</v>
      </c>
      <c r="P48" s="17" t="s">
        <v>196</v>
      </c>
    </row>
    <row r="49" spans="10:16" ht="24">
      <c r="J49" s="16">
        <f ca="1" t="shared" si="0"/>
        <v>0.6761258422101831</v>
      </c>
      <c r="M49" s="17">
        <v>296</v>
      </c>
      <c r="N49" s="17" t="s">
        <v>198</v>
      </c>
      <c r="O49" s="17" t="s">
        <v>200</v>
      </c>
      <c r="P49" s="17" t="s">
        <v>199</v>
      </c>
    </row>
    <row r="50" spans="10:16" ht="24">
      <c r="J50" s="16">
        <f ca="1" t="shared" si="0"/>
        <v>0.7962198194664113</v>
      </c>
      <c r="M50" s="17">
        <v>298</v>
      </c>
      <c r="N50" s="17" t="s">
        <v>201</v>
      </c>
      <c r="O50" s="17" t="s">
        <v>203</v>
      </c>
      <c r="P50" s="17" t="s">
        <v>202</v>
      </c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2021-09-21T01:25:38Z</cp:lastPrinted>
  <dcterms:created xsi:type="dcterms:W3CDTF">2004-10-11T02:12:58Z</dcterms:created>
  <dcterms:modified xsi:type="dcterms:W3CDTF">2021-09-21T04:13:24Z</dcterms:modified>
  <cp:category/>
  <cp:version/>
  <cp:contentType/>
  <cp:contentStatus/>
</cp:coreProperties>
</file>