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<sst xmlns="http://schemas.openxmlformats.org/spreadsheetml/2006/main" count="95" uniqueCount="95">
  <si>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</si>
  <si>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</si>
  <si>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</si>
  <si>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</si>
  <si>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</si>
  <si>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</si>
  <si>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</si>
  <si>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</si>
  <si>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</si>
  <si>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</si>
  <si>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</si>
  <si>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</si>
  <si>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</si>
  <si>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</si>
  <si>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</si>
  <si>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</si>
  <si>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</si>
  <si>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</si>
  <si>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</si>
  <si>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</si>
  <si>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</si>
  <si>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</si>
  <si>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</si>
  <si>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</si>
  <si>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</si>
  <si>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</si>
  <si>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</si>
  <si>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</si>
  <si>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</si>
  <si>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</si>
  <si>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</si>
  <si>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</si>
  <si>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</si>
  <si>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</si>
  <si>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</si>
  <si>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</si>
  <si>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</si>
  <si>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</si>
  <si>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</si>
  <si>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</si>
  <si>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</si>
  <si>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</si>
  <si>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</si>
  <si>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ﾊﾞｲ</t>
  </si>
  <si>
    <t>about</t>
  </si>
  <si>
    <t>ｱﾊﾞｳﾄ</t>
  </si>
  <si>
    <t>by</t>
  </si>
  <si>
    <t>on</t>
  </si>
  <si>
    <t>ｵﾝ</t>
  </si>
  <si>
    <t>for</t>
  </si>
  <si>
    <t>ﾌｫ</t>
  </si>
  <si>
    <t>of</t>
  </si>
  <si>
    <t>ｵｳﾞ</t>
  </si>
  <si>
    <t xml:space="preserve"> to</t>
  </si>
  <si>
    <t>ﾄｩ</t>
  </si>
  <si>
    <t>with</t>
  </si>
  <si>
    <t>ｳｨｽﾞ</t>
  </si>
  <si>
    <t>in</t>
  </si>
  <si>
    <t>ｲﾝ</t>
  </si>
  <si>
    <t>at</t>
  </si>
  <si>
    <t>ｱｯﾄ</t>
  </si>
  <si>
    <t>after</t>
  </si>
  <si>
    <t>ｱﾌﾀ</t>
  </si>
  <si>
    <t>～のあとに（の）</t>
  </si>
  <si>
    <t>into</t>
  </si>
  <si>
    <t>ｲﾝﾄｩ</t>
  </si>
  <si>
    <t>～の中へ（に）</t>
  </si>
  <si>
    <t>against</t>
  </si>
  <si>
    <t>ｱｹﾞｪｲﾝｽﾄｩ</t>
  </si>
  <si>
    <t>～に対抗して</t>
  </si>
  <si>
    <t>as</t>
  </si>
  <si>
    <t>ｱｽﾞ</t>
  </si>
  <si>
    <t>～として,～の時に</t>
  </si>
  <si>
    <t>around</t>
  </si>
  <si>
    <t>ｱﾗｳﾝﾄﾞ</t>
  </si>
  <si>
    <t>周りを(に),あちこちを(に)</t>
  </si>
  <si>
    <t>from</t>
  </si>
  <si>
    <t>ﾌﾛﾑ</t>
  </si>
  <si>
    <t>～から,～出身の</t>
  </si>
  <si>
    <t>during</t>
  </si>
  <si>
    <t>ﾃﾞｭｱﾘﾝｸﾞ</t>
  </si>
  <si>
    <t>～から間，～じゅうずっと</t>
  </si>
  <si>
    <t>inside</t>
  </si>
  <si>
    <t>ｲﾝｻｲﾄﾞ</t>
  </si>
  <si>
    <t>内側に，～の内部に</t>
  </si>
  <si>
    <t>～について,約,だいたい</t>
  </si>
  <si>
    <t>(交通手段)～で,～のそばに</t>
  </si>
  <si>
    <t>(日時)～に,～の上に</t>
  </si>
  <si>
    <t>～のために,～の間</t>
  </si>
  <si>
    <t>(所属)～の,(部分)～の</t>
  </si>
  <si>
    <t>(方向)～に,(範囲)～まで</t>
  </si>
  <si>
    <t>(同伴)～と一緒に,(所有)～のある</t>
  </si>
  <si>
    <t>(場所)～の中に(で),(時)～に</t>
  </si>
  <si>
    <t>(時の一点)～時に,～に</t>
  </si>
  <si>
    <r>
      <t>１年</t>
    </r>
    <r>
      <rPr>
        <b/>
        <sz val="16"/>
        <rFont val="ＭＳ Ｐゴシック"/>
        <family val="3"/>
      </rPr>
      <t>【前置詞】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</si>
</sst>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2.375" style="0" customWidth="1"/>
    <col min="3" max="3" width="22.125" style="1" customWidth="1"/>
    <col min="4" max="4" width="2.50390625" style="0" customWidth="1"/>
    <col min="5" max="5" width="25.625" style="0" customWidth="1"/>
    <col min="6" max="6" width="6.253906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6" customWidth="1"/>
    <col min="11" max="11" width="7.125" style="17" customWidth="1"/>
    <col min="12" max="12" width="3.50390625" style="17" customWidth="1"/>
    <col min="13" max="14" width="9.00390625" style="17" customWidth="1"/>
    <col min="15" max="15" width="12.25390625" style="17" customWidth="1"/>
    <col min="16" max="16" width="19.00390625" style="17" customWidth="1"/>
    <col min="17" max="18" width="9.00390625" style="17" customWidth="1"/>
    <col min="19" max="21" width="9.00390625" style="18" customWidth="1"/>
  </cols>
  <sheetData>
    <row r="1" spans="1:9" ht="24">
      <c r="A1" s="13" t="s">
        <v>94</v>
      </c>
      <c r="G1" s="9"/>
      <c r="H1" s="8">
        <f ca="1">TODAY()</f>
        <v>44460</v>
      </c>
      <c r="I1" s="8"/>
    </row>
    <row r="2" ht="22.5" customHeight="1">
      <c r="G2" s="9"/>
    </row>
    <row r="3" spans="3:9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</row>
    <row r="4" ht="7.5" customHeight="1">
      <c r="G4" s="9"/>
    </row>
    <row r="5" spans="1:16" ht="37.5" customHeight="1">
      <c r="A5" s="12" t="s">
        <v>3</v>
      </c>
      <c r="C5" s="1" t="str">
        <f>VLOOKUP(K5,$M$5:$Q$150,2)</f>
        <v>by</v>
      </c>
      <c r="E5" s="5"/>
      <c r="G5" s="10" t="s">
        <v>2</v>
      </c>
      <c r="H5" s="15" t="str">
        <f>VLOOKUP(K5,$M$5:$Q$150,3)</f>
        <v>(交通手段)～で,～のそばに</v>
      </c>
      <c r="I5" s="3"/>
      <c r="J5" s="16">
        <f aca="true" ca="1" t="shared" si="0" ref="J5:J21">RAND()</f>
        <v>0.9771862762214745</v>
      </c>
      <c r="K5" s="17">
        <f>RANK(J5,$J$5:$J$21)+298</f>
        <v>300</v>
      </c>
      <c r="M5" s="17">
        <v>299</v>
      </c>
      <c r="N5" s="17" t="s">
        <v>44</v>
      </c>
      <c r="O5" s="17" t="s">
        <v>85</v>
      </c>
      <c r="P5" s="17" t="s">
        <v>45</v>
      </c>
    </row>
    <row r="6" spans="1:16" ht="37.5" customHeight="1">
      <c r="A6" s="12" t="s">
        <v>5</v>
      </c>
      <c r="C6" s="1" t="str">
        <f>VLOOKUP(K6,$M$5:$Q$150,2)</f>
        <v>inside</v>
      </c>
      <c r="E6" s="4"/>
      <c r="G6" s="10" t="s">
        <v>4</v>
      </c>
      <c r="H6" s="15" t="str">
        <f>VLOOKUP(K6,$M$5:$Q$150,3)</f>
        <v>内側に，～の内部に</v>
      </c>
      <c r="I6" s="3"/>
      <c r="J6" s="16">
        <f ca="1" t="shared" si="0"/>
        <v>0.0315174482700038</v>
      </c>
      <c r="K6" s="17">
        <f aca="true" t="shared" si="1" ref="K6:K21">RANK(J6,$J$5:$J$21)+298</f>
        <v>315</v>
      </c>
      <c r="M6" s="17">
        <v>300</v>
      </c>
      <c r="N6" s="17" t="s">
        <v>46</v>
      </c>
      <c r="O6" s="17" t="s">
        <v>86</v>
      </c>
      <c r="P6" s="17" t="s">
        <v>43</v>
      </c>
    </row>
    <row r="7" spans="1:16" ht="37.5" customHeight="1">
      <c r="A7" s="12" t="s">
        <v>7</v>
      </c>
      <c r="C7" s="1" t="str">
        <f>VLOOKUP(K7,$M$5:$Q$150,2)</f>
        <v>on</v>
      </c>
      <c r="E7" s="4"/>
      <c r="G7" s="10" t="s">
        <v>6</v>
      </c>
      <c r="H7" s="15" t="str">
        <f>VLOOKUP(K7,$M$5:$Q$150,3)</f>
        <v>(日時)～に,～の上に</v>
      </c>
      <c r="I7" s="3"/>
      <c r="J7" s="16">
        <f ca="1" t="shared" si="0"/>
        <v>0.9485922084758062</v>
      </c>
      <c r="K7" s="17">
        <f t="shared" si="1"/>
        <v>301</v>
      </c>
      <c r="M7" s="17">
        <v>301</v>
      </c>
      <c r="N7" s="17" t="s">
        <v>47</v>
      </c>
      <c r="O7" s="17" t="s">
        <v>87</v>
      </c>
      <c r="P7" s="17" t="s">
        <v>48</v>
      </c>
    </row>
    <row r="8" spans="1:16" ht="37.5" customHeight="1">
      <c r="A8" s="12" t="s">
        <v>9</v>
      </c>
      <c r="C8" s="1" t="str">
        <f>VLOOKUP(K8,$M$5:$Q$150,2)</f>
        <v>around</v>
      </c>
      <c r="E8" s="4"/>
      <c r="G8" s="10" t="s">
        <v>8</v>
      </c>
      <c r="H8" s="15" t="str">
        <f>VLOOKUP(K8,$M$5:$Q$150,3)</f>
        <v>周りを(に),あちこちを(に)</v>
      </c>
      <c r="I8" s="3"/>
      <c r="J8" s="16">
        <f ca="1" t="shared" si="0"/>
        <v>0.5074806503603483</v>
      </c>
      <c r="K8" s="17">
        <f t="shared" si="1"/>
        <v>309</v>
      </c>
      <c r="M8" s="17">
        <v>302</v>
      </c>
      <c r="N8" s="17" t="s">
        <v>49</v>
      </c>
      <c r="O8" s="17" t="s">
        <v>88</v>
      </c>
      <c r="P8" s="17" t="s">
        <v>50</v>
      </c>
    </row>
    <row r="9" spans="1:16" ht="37.5" customHeight="1">
      <c r="A9" s="12" t="s">
        <v>11</v>
      </c>
      <c r="C9" s="1" t="str">
        <f>VLOOKUP(K9,$M$5:$Q$150,2)</f>
        <v>during</v>
      </c>
      <c r="E9" s="4"/>
      <c r="G9" s="10" t="s">
        <v>10</v>
      </c>
      <c r="H9" s="15" t="str">
        <f>VLOOKUP(K9,$M$5:$Q$150,3)</f>
        <v>～から間，～じゅうずっと</v>
      </c>
      <c r="I9" s="3"/>
      <c r="J9" s="16">
        <f ca="1" t="shared" si="0"/>
        <v>0.2465496637047857</v>
      </c>
      <c r="K9" s="17">
        <f t="shared" si="1"/>
        <v>313</v>
      </c>
      <c r="M9" s="17">
        <v>303</v>
      </c>
      <c r="N9" s="17" t="s">
        <v>51</v>
      </c>
      <c r="O9" s="17" t="s">
        <v>89</v>
      </c>
      <c r="P9" s="17" t="s">
        <v>52</v>
      </c>
    </row>
    <row r="10" spans="1:16" ht="37.5" customHeight="1">
      <c r="A10" s="12" t="s">
        <v>13</v>
      </c>
      <c r="C10" s="1" t="str">
        <f>VLOOKUP(K10,$M$5:$Q$150,2)</f>
        <v>into</v>
      </c>
      <c r="E10" s="4"/>
      <c r="G10" s="10" t="s">
        <v>12</v>
      </c>
      <c r="H10" s="15" t="str">
        <f>VLOOKUP(K10,$M$5:$Q$150,3)</f>
        <v>～の中へ（に）</v>
      </c>
      <c r="I10" s="3"/>
      <c r="J10" s="16">
        <f ca="1" t="shared" si="0"/>
        <v>0.44358335693151274</v>
      </c>
      <c r="K10" s="17">
        <f t="shared" si="1"/>
        <v>310</v>
      </c>
      <c r="M10" s="17">
        <v>304</v>
      </c>
      <c r="N10" s="17" t="s">
        <v>53</v>
      </c>
      <c r="O10" s="17" t="s">
        <v>90</v>
      </c>
      <c r="P10" s="17" t="s">
        <v>54</v>
      </c>
    </row>
    <row r="11" spans="1:16" ht="37.5" customHeight="1">
      <c r="A11" s="12" t="s">
        <v>15</v>
      </c>
      <c r="C11" s="1" t="str">
        <f>VLOOKUP(K11,$M$5:$Q$150,2)</f>
        <v> to</v>
      </c>
      <c r="E11" s="4"/>
      <c r="G11" s="10" t="s">
        <v>14</v>
      </c>
      <c r="H11" s="15" t="str">
        <f>VLOOKUP(K11,$M$5:$Q$150,3)</f>
        <v>(方向)～に,(範囲)～まで</v>
      </c>
      <c r="I11" s="3"/>
      <c r="J11" s="16">
        <f ca="1" t="shared" si="0"/>
        <v>0.830759326851499</v>
      </c>
      <c r="K11" s="17">
        <f t="shared" si="1"/>
        <v>304</v>
      </c>
      <c r="M11" s="17">
        <v>305</v>
      </c>
      <c r="N11" s="17" t="s">
        <v>55</v>
      </c>
      <c r="O11" s="17" t="s">
        <v>91</v>
      </c>
      <c r="P11" s="17" t="s">
        <v>56</v>
      </c>
    </row>
    <row r="12" spans="1:16" ht="37.5" customHeight="1">
      <c r="A12" s="12" t="s">
        <v>17</v>
      </c>
      <c r="C12" s="1" t="str">
        <f>VLOOKUP(K12,$M$5:$Q$150,2)</f>
        <v>from</v>
      </c>
      <c r="E12" s="4"/>
      <c r="G12" s="10" t="s">
        <v>16</v>
      </c>
      <c r="H12" s="15" t="str">
        <f>VLOOKUP(K12,$M$5:$Q$150,3)</f>
        <v>～から,～出身の</v>
      </c>
      <c r="I12" s="3"/>
      <c r="J12" s="16">
        <f ca="1" t="shared" si="0"/>
        <v>0.4352616667930579</v>
      </c>
      <c r="K12" s="17">
        <f t="shared" si="1"/>
        <v>311</v>
      </c>
      <c r="M12" s="17">
        <v>306</v>
      </c>
      <c r="N12" s="17" t="s">
        <v>57</v>
      </c>
      <c r="O12" s="17" t="s">
        <v>92</v>
      </c>
      <c r="P12" s="17" t="s">
        <v>58</v>
      </c>
    </row>
    <row r="13" spans="1:16" ht="37.5" customHeight="1">
      <c r="A13" s="12" t="s">
        <v>19</v>
      </c>
      <c r="C13" s="1" t="str">
        <f>VLOOKUP(K13,$M$5:$Q$150,2)</f>
        <v>at</v>
      </c>
      <c r="E13" s="4"/>
      <c r="G13" s="10" t="s">
        <v>18</v>
      </c>
      <c r="H13" s="15" t="str">
        <f>VLOOKUP(K13,$M$5:$Q$150,3)</f>
        <v>(時の一点)～時に,～に</v>
      </c>
      <c r="I13" s="3"/>
      <c r="J13" s="16">
        <f ca="1" t="shared" si="0"/>
        <v>0.591078486924581</v>
      </c>
      <c r="K13" s="17">
        <f t="shared" si="1"/>
        <v>307</v>
      </c>
      <c r="M13" s="17">
        <v>307</v>
      </c>
      <c r="N13" s="17" t="s">
        <v>59</v>
      </c>
      <c r="O13" s="17" t="s">
        <v>93</v>
      </c>
      <c r="P13" s="17" t="s">
        <v>60</v>
      </c>
    </row>
    <row r="14" spans="1:16" ht="37.5" customHeight="1">
      <c r="A14" s="12" t="s">
        <v>21</v>
      </c>
      <c r="C14" s="1" t="str">
        <f>VLOOKUP(K14,$M$5:$Q$150,2)</f>
        <v>in</v>
      </c>
      <c r="E14" s="4"/>
      <c r="G14" s="10" t="s">
        <v>20</v>
      </c>
      <c r="H14" s="15" t="str">
        <f>VLOOKUP(K14,$M$5:$Q$150,3)</f>
        <v>(場所)～の中に(で),(時)～に</v>
      </c>
      <c r="I14" s="3"/>
      <c r="J14" s="16">
        <f ca="1" t="shared" si="0"/>
        <v>0.5945819607550067</v>
      </c>
      <c r="K14" s="17">
        <f t="shared" si="1"/>
        <v>306</v>
      </c>
      <c r="M14" s="17">
        <v>308</v>
      </c>
      <c r="N14" s="17" t="s">
        <v>61</v>
      </c>
      <c r="O14" s="17" t="s">
        <v>63</v>
      </c>
      <c r="P14" s="17" t="s">
        <v>62</v>
      </c>
    </row>
    <row r="15" spans="1:16" ht="37.5" customHeight="1">
      <c r="A15" s="12" t="s">
        <v>23</v>
      </c>
      <c r="C15" s="1" t="str">
        <f>VLOOKUP(K15,$M$5:$Q$150,2)</f>
        <v>for</v>
      </c>
      <c r="E15" s="4"/>
      <c r="G15" s="10" t="s">
        <v>22</v>
      </c>
      <c r="H15" s="15" t="str">
        <f>VLOOKUP(K15,$M$5:$Q$150,3)</f>
        <v>～のために,～の間</v>
      </c>
      <c r="I15" s="3"/>
      <c r="J15" s="16">
        <f ca="1" t="shared" si="0"/>
        <v>0.909135011322417</v>
      </c>
      <c r="K15" s="17">
        <f t="shared" si="1"/>
        <v>302</v>
      </c>
      <c r="M15" s="17">
        <v>309</v>
      </c>
      <c r="N15" s="17" t="s">
        <v>73</v>
      </c>
      <c r="O15" s="17" t="s">
        <v>75</v>
      </c>
      <c r="P15" s="17" t="s">
        <v>74</v>
      </c>
    </row>
    <row r="16" spans="1:16" ht="37.5" customHeight="1">
      <c r="A16" s="12" t="s">
        <v>25</v>
      </c>
      <c r="C16" s="1" t="str">
        <f>VLOOKUP(K16,$M$5:$Q$150,2)</f>
        <v>about</v>
      </c>
      <c r="E16" s="4"/>
      <c r="G16" s="10" t="s">
        <v>24</v>
      </c>
      <c r="H16" s="15" t="str">
        <f>VLOOKUP(K16,$M$5:$Q$150,3)</f>
        <v>～について,約,だいたい</v>
      </c>
      <c r="I16" s="3"/>
      <c r="J16" s="16">
        <f ca="1" t="shared" si="0"/>
        <v>0.9833691029953614</v>
      </c>
      <c r="K16" s="17">
        <f t="shared" si="1"/>
        <v>299</v>
      </c>
      <c r="M16" s="17">
        <v>310</v>
      </c>
      <c r="N16" s="17" t="s">
        <v>64</v>
      </c>
      <c r="O16" s="17" t="s">
        <v>66</v>
      </c>
      <c r="P16" s="17" t="s">
        <v>65</v>
      </c>
    </row>
    <row r="17" spans="1:16" ht="37.5" customHeight="1">
      <c r="A17" s="12" t="s">
        <v>27</v>
      </c>
      <c r="C17" s="1" t="str">
        <f>VLOOKUP(K17,$M$5:$Q$150,2)</f>
        <v>of</v>
      </c>
      <c r="E17" s="4"/>
      <c r="G17" s="10" t="s">
        <v>26</v>
      </c>
      <c r="H17" s="15" t="str">
        <f>VLOOKUP(K17,$M$5:$Q$150,3)</f>
        <v>(所属)～の,(部分)～の</v>
      </c>
      <c r="I17" s="3"/>
      <c r="J17" s="16">
        <f ca="1" t="shared" si="0"/>
        <v>0.8830341156331746</v>
      </c>
      <c r="K17" s="17">
        <f t="shared" si="1"/>
        <v>303</v>
      </c>
      <c r="M17" s="17">
        <v>311</v>
      </c>
      <c r="N17" s="17" t="s">
        <v>76</v>
      </c>
      <c r="O17" s="17" t="s">
        <v>78</v>
      </c>
      <c r="P17" s="17" t="s">
        <v>77</v>
      </c>
    </row>
    <row r="18" spans="1:16" ht="37.5" customHeight="1">
      <c r="A18" s="12" t="s">
        <v>29</v>
      </c>
      <c r="C18" s="1" t="str">
        <f>VLOOKUP(K18,$M$5:$Q$150,2)</f>
        <v>as</v>
      </c>
      <c r="E18" s="4"/>
      <c r="G18" s="10" t="s">
        <v>28</v>
      </c>
      <c r="H18" s="15" t="str">
        <f>VLOOKUP(K18,$M$5:$Q$150,3)</f>
        <v>～として,～の時に</v>
      </c>
      <c r="I18" s="3"/>
      <c r="J18" s="16">
        <f ca="1" t="shared" si="0"/>
        <v>0.09777283958213778</v>
      </c>
      <c r="K18" s="17">
        <f t="shared" si="1"/>
        <v>314</v>
      </c>
      <c r="M18" s="17">
        <v>312</v>
      </c>
      <c r="N18" s="17" t="s">
        <v>67</v>
      </c>
      <c r="O18" s="17" t="s">
        <v>69</v>
      </c>
      <c r="P18" s="17" t="s">
        <v>68</v>
      </c>
    </row>
    <row r="19" spans="1:16" ht="37.5" customHeight="1">
      <c r="A19" s="12" t="s">
        <v>31</v>
      </c>
      <c r="C19" s="1" t="str">
        <f>VLOOKUP(K19,$M$5:$Q$150,2)</f>
        <v>after</v>
      </c>
      <c r="E19" s="4"/>
      <c r="G19" s="10" t="s">
        <v>30</v>
      </c>
      <c r="H19" s="15" t="str">
        <f>VLOOKUP(K19,$M$5:$Q$150,3)</f>
        <v>～のあとに（の）</v>
      </c>
      <c r="I19" s="3"/>
      <c r="J19" s="16">
        <f ca="1" t="shared" si="0"/>
        <v>0.5321584293410454</v>
      </c>
      <c r="K19" s="17">
        <f t="shared" si="1"/>
        <v>308</v>
      </c>
      <c r="M19" s="17">
        <v>313</v>
      </c>
      <c r="N19" s="17" t="s">
        <v>79</v>
      </c>
      <c r="O19" s="17" t="s">
        <v>81</v>
      </c>
      <c r="P19" s="17" t="s">
        <v>80</v>
      </c>
    </row>
    <row r="20" spans="1:16" ht="37.5" customHeight="1">
      <c r="A20" s="12" t="s">
        <v>33</v>
      </c>
      <c r="C20" s="1" t="str">
        <f>VLOOKUP(K20,$M$5:$Q$150,2)</f>
        <v>with</v>
      </c>
      <c r="E20" s="4"/>
      <c r="G20" s="10" t="s">
        <v>32</v>
      </c>
      <c r="H20" s="15" t="str">
        <f>VLOOKUP(K20,$M$5:$Q$150,3)</f>
        <v>(同伴)～と一緒に,(所有)～のある</v>
      </c>
      <c r="I20" s="3"/>
      <c r="J20" s="16">
        <f ca="1" t="shared" si="0"/>
        <v>0.7975931403156913</v>
      </c>
      <c r="K20" s="17">
        <f t="shared" si="1"/>
        <v>305</v>
      </c>
      <c r="M20" s="17">
        <v>314</v>
      </c>
      <c r="N20" s="17" t="s">
        <v>70</v>
      </c>
      <c r="O20" s="17" t="s">
        <v>72</v>
      </c>
      <c r="P20" s="17" t="s">
        <v>71</v>
      </c>
    </row>
    <row r="21" spans="1:16" ht="37.5" customHeight="1">
      <c r="A21" s="12" t="s">
        <v>35</v>
      </c>
      <c r="C21" s="1" t="str">
        <f>VLOOKUP(K21,$M$5:$Q$150,2)</f>
        <v>against</v>
      </c>
      <c r="E21" s="4"/>
      <c r="G21" s="10" t="s">
        <v>34</v>
      </c>
      <c r="H21" s="15" t="str">
        <f>VLOOKUP(K21,$M$5:$Q$150,3)</f>
        <v>～に対抗して</v>
      </c>
      <c r="I21" s="3"/>
      <c r="J21" s="16">
        <f ca="1" t="shared" si="0"/>
        <v>0.3433550241457787</v>
      </c>
      <c r="K21" s="17">
        <f t="shared" si="1"/>
        <v>312</v>
      </c>
      <c r="M21" s="17">
        <v>315</v>
      </c>
      <c r="N21" s="17" t="s">
        <v>82</v>
      </c>
      <c r="O21" s="17" t="s">
        <v>84</v>
      </c>
      <c r="P21" s="17" t="s">
        <v>83</v>
      </c>
    </row>
    <row r="22" spans="1:11" ht="37.5" customHeight="1">
      <c r="A22" s="12" t="s">
        <v>37</v>
      </c>
      <c r="C22" s="1" t="str">
        <f>VLOOKUP(K22,$M$5:$Q$150,2)</f>
        <v>around</v>
      </c>
      <c r="E22" s="4"/>
      <c r="G22" s="10" t="s">
        <v>36</v>
      </c>
      <c r="H22" s="15" t="str">
        <f>VLOOKUP(K22,$M$5:$Q$150,3)</f>
        <v>周りを(に),あちこちを(に)</v>
      </c>
      <c r="I22" s="3"/>
      <c r="K22" s="17">
        <f ca="1">INT(RAND()*17+299)</f>
        <v>309</v>
      </c>
    </row>
    <row r="23" spans="1:11" ht="37.5" customHeight="1">
      <c r="A23" s="12" t="s">
        <v>39</v>
      </c>
      <c r="C23" s="1" t="str">
        <f>VLOOKUP(K23,$M$5:$Q$150,2)</f>
        <v>with</v>
      </c>
      <c r="E23" s="4"/>
      <c r="G23" s="10" t="s">
        <v>38</v>
      </c>
      <c r="H23" s="15" t="str">
        <f>VLOOKUP(K23,$M$5:$Q$150,3)</f>
        <v>(同伴)～と一緒に,(所有)～のある</v>
      </c>
      <c r="I23" s="3"/>
      <c r="K23" s="17">
        <f ca="1">INT(RAND()*17+299)</f>
        <v>305</v>
      </c>
    </row>
    <row r="24" spans="1:11" ht="37.5" customHeight="1">
      <c r="A24" s="12" t="s">
        <v>41</v>
      </c>
      <c r="C24" s="1" t="str">
        <f>VLOOKUP(K24,$M$5:$Q$150,2)</f>
        <v>for</v>
      </c>
      <c r="E24" s="4"/>
      <c r="G24" s="10" t="s">
        <v>40</v>
      </c>
      <c r="H24" s="15" t="str">
        <f>VLOOKUP(K24,$M$5:$Q$150,3)</f>
        <v>～のために,～の間</v>
      </c>
      <c r="I24" s="3"/>
      <c r="K24" s="17">
        <f ca="1">INT(RAND()*17+299)</f>
        <v>302</v>
      </c>
    </row>
    <row r="25" ht="30" customHeight="1">
      <c r="I25" s="3"/>
    </row>
    <row r="26" ht="30" customHeight="1">
      <c r="I26" s="3"/>
    </row>
    <row r="27" ht="30" customHeight="1">
      <c r="I27" s="3"/>
    </row>
    <row r="28" ht="30" customHeight="1">
      <c r="I28" s="3"/>
    </row>
    <row r="29" ht="30" customHeight="1">
      <c r="I29" s="3"/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2021-09-21T01:25:38Z</cp:lastPrinted>
  <dcterms:created xsi:type="dcterms:W3CDTF">2004-10-11T02:12:58Z</dcterms:created>
  <dcterms:modified xsi:type="dcterms:W3CDTF">2021-09-21T04:35:26Z</dcterms:modified>
  <cp:category/>
  <cp:version/>
  <cp:contentType/>
  <cp:contentStatus/>
</cp:coreProperties>
</file>