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<sst xmlns="http://schemas.openxmlformats.org/spreadsheetml/2006/main" count="179" uniqueCount="179">
  <si>
    <t>名前</t>
  </si>
  <si>
    <t>解　　答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</si>
  <si>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</si>
  <si>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</si>
  <si>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</si>
  <si>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</si>
  <si>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</si>
  <si>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</si>
  <si>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</si>
  <si>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</si>
  <si>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</si>
  <si>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</si>
  <si>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</si>
  <si>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</si>
  <si>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</si>
  <si>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</si>
  <si>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</si>
  <si>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</si>
  <si>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</si>
  <si>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</si>
  <si>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</si>
  <si>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</si>
  <si>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</si>
  <si>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⑪</t>
  </si>
  <si>
    <t>⑫</t>
  </si>
  <si>
    <t>⑫</t>
  </si>
  <si>
    <t>⑬</t>
  </si>
  <si>
    <t>⑬</t>
  </si>
  <si>
    <t>⑭</t>
  </si>
  <si>
    <t>⑭</t>
  </si>
  <si>
    <t>⑮</t>
  </si>
  <si>
    <t>⑮</t>
  </si>
  <si>
    <t>⑯</t>
  </si>
  <si>
    <t>⑯</t>
  </si>
  <si>
    <t>⑰</t>
  </si>
  <si>
    <t>⑰</t>
  </si>
  <si>
    <t>⑱</t>
  </si>
  <si>
    <t>⑱</t>
  </si>
  <si>
    <t>⑲</t>
  </si>
  <si>
    <t>⑲</t>
  </si>
  <si>
    <t>⑳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</si>
  <si>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</si>
  <si>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</si>
  <si>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t>ぶらぶらと過ごす</t>
  </si>
  <si>
    <t>放課後</t>
  </si>
  <si>
    <t>～に所属している</t>
  </si>
  <si>
    <t>～の大ファン</t>
  </si>
  <si>
    <t>～に興味がある</t>
  </si>
  <si>
    <t>～で有名だ</t>
  </si>
  <si>
    <t>～が上手である</t>
  </si>
  <si>
    <t>～に親切だ</t>
  </si>
  <si>
    <t>～種類の…</t>
  </si>
  <si>
    <t>家を出る</t>
  </si>
  <si>
    <t>つける，出す／止める，消す</t>
  </si>
  <si>
    <t>（私の）宿題をする</t>
  </si>
  <si>
    <t>起きる,起き上がる</t>
  </si>
  <si>
    <t>～に着く,到着する</t>
  </si>
  <si>
    <t>帰宅する</t>
  </si>
  <si>
    <t>入浴する</t>
  </si>
  <si>
    <t>写真を撮る</t>
  </si>
  <si>
    <t>寝る</t>
  </si>
  <si>
    <t>解決する</t>
  </si>
  <si>
    <t>演説をする</t>
  </si>
  <si>
    <t>～を受け持っている</t>
  </si>
  <si>
    <t>さらに，その上</t>
  </si>
  <si>
    <t>たくさん,とても</t>
  </si>
  <si>
    <t>毎日</t>
  </si>
  <si>
    <t>失礼します。すみません。</t>
  </si>
  <si>
    <t>私も。</t>
  </si>
  <si>
    <t>どれくらい長く</t>
  </si>
  <si>
    <t>（店員が客に対して）いらっしゃいませ</t>
  </si>
  <si>
    <t>何時</t>
  </si>
  <si>
    <t xml:space="preserve">hang out </t>
  </si>
  <si>
    <t>ﾊﾝｸﾞ ｱｳﾄｩ</t>
  </si>
  <si>
    <t>after school</t>
  </si>
  <si>
    <t>ｱﾌﾀｧ ｽｸｩﾙ</t>
  </si>
  <si>
    <t>belong to ～</t>
  </si>
  <si>
    <t>ﾋﾞﾛﾝｸﾞ ﾄｩ</t>
  </si>
  <si>
    <t>a big fan of ～</t>
  </si>
  <si>
    <t>ｱ ﾋﾞｯｸﾞ ﾌｧﾝ ﾉﾌﾞ</t>
  </si>
  <si>
    <t>be interested in ～</t>
  </si>
  <si>
    <t>ﾋﾞｰ ｲﾝﾀﾚｽﾃｨﾄﾞ ｲﾝ</t>
  </si>
  <si>
    <t>be famous for ～</t>
  </si>
  <si>
    <t>ﾋﾞｰ ﾌｪｲﾏｽ ﾌｫｰ</t>
  </si>
  <si>
    <t>be good at ～</t>
  </si>
  <si>
    <t>ﾋﾞｰ ｸﾞｯﾀﾞｯﾄ</t>
  </si>
  <si>
    <t>be kind to ～</t>
  </si>
  <si>
    <t>ﾋﾞｰ ｶｲﾝﾄﾞ ﾄｩｰ</t>
  </si>
  <si>
    <t>～kind(s) of …</t>
  </si>
  <si>
    <t>ｶｲﾝﾄﾞ(ｽﾞ)ｵﾌﾞ</t>
  </si>
  <si>
    <t>look at ～</t>
  </si>
  <si>
    <t>ﾙｶｯﾄ</t>
  </si>
  <si>
    <t>～をみる</t>
  </si>
  <si>
    <t>look for ～</t>
  </si>
  <si>
    <t>ﾙｯｸ ﾌｫｰ</t>
  </si>
  <si>
    <t>～をさがす</t>
  </si>
  <si>
    <t>leave home</t>
  </si>
  <si>
    <t>ﾘｨｰﾌ ﾞﾎｳﾑ</t>
  </si>
  <si>
    <t>turn on/off</t>
  </si>
  <si>
    <t>ﾀｰﾝ ｵﾝ/ｵﾌ</t>
  </si>
  <si>
    <t>do my homework</t>
  </si>
  <si>
    <t>ﾄﾞｩ ﾏｲ ﾎｳﾑﾜｰｸ</t>
  </si>
  <si>
    <t>listen to～</t>
  </si>
  <si>
    <t>ﾘｽﾝ ﾄｩ</t>
  </si>
  <si>
    <t>～を聞く</t>
  </si>
  <si>
    <t>get up</t>
  </si>
  <si>
    <t>ｹﾞｯﾀ ｯﾌﾟ</t>
  </si>
  <si>
    <t>get to</t>
  </si>
  <si>
    <t>ｹﾞｯ ﾄｩ</t>
  </si>
  <si>
    <t>get home</t>
  </si>
  <si>
    <t>ｹﾞｯ ﾎｳﾑ</t>
  </si>
  <si>
    <t>take a trip to ～</t>
  </si>
  <si>
    <t>ﾃｪｲｸｧ ﾄﾘｯﾌﾟ ﾄｩ</t>
  </si>
  <si>
    <t>～へ旅行する　</t>
  </si>
  <si>
    <t>take a bath</t>
  </si>
  <si>
    <t>ﾃｲｸ ｱ ﾊﾞｽ</t>
  </si>
  <si>
    <t>take a picture</t>
  </si>
  <si>
    <t>ﾃｲｸ ｱ ﾋﾟｸﾁｬ</t>
  </si>
  <si>
    <t>go to bed</t>
  </si>
  <si>
    <t>ｺﾞｳ ﾄｩ ﾍﾞｯﾄﾞ</t>
  </si>
  <si>
    <t>work out</t>
  </si>
  <si>
    <t>ﾜｰｸ ｱｳﾄｩ</t>
  </si>
  <si>
    <t>make(give) a speech</t>
  </si>
  <si>
    <t>ﾒｪｲｸ(ｷﾞｨﾌﾞ)ｱ ｽﾋﾟｰﾁ</t>
  </si>
  <si>
    <t>some ～, other(s)…</t>
  </si>
  <si>
    <t>ｻﾑ～，ｱｻﾞｰ(ｽﾞ)…</t>
  </si>
  <si>
    <t>～もいれば（あれば）…もいる（ある）</t>
  </si>
  <si>
    <t>in charge of ～</t>
  </si>
  <si>
    <t>ｲﾝﾁｬｰｼﾞ ｵﾌﾞ</t>
  </si>
  <si>
    <t>in addition</t>
  </si>
  <si>
    <t>ｲﾝ ｱﾃﾞｨｼｮﾝ</t>
  </si>
  <si>
    <t>for example</t>
  </si>
  <si>
    <t>ﾌｫｰ　ｲｸﾞｻﾞﾝﾌﾟﾙ</t>
  </si>
  <si>
    <t>たとえば</t>
  </si>
  <si>
    <t>next to ～</t>
  </si>
  <si>
    <t>ﾈｩｸｽﾄｩ</t>
  </si>
  <si>
    <t>～のとなりに（の）</t>
  </si>
  <si>
    <t xml:space="preserve">a lot </t>
  </si>
  <si>
    <t>ｱ ﾛｯﾄ</t>
  </si>
  <si>
    <t>every day</t>
  </si>
  <si>
    <t>ｴｳﾞﾘ ﾃﾞｲ</t>
  </si>
  <si>
    <t>the day after tomorrow</t>
  </si>
  <si>
    <t>ｻﾞ ﾃﾞｲ ｱﾌﾀｧｰ ﾄｩﾓﾛｳ</t>
  </si>
  <si>
    <t>あさって</t>
  </si>
  <si>
    <t>Excuse me.</t>
  </si>
  <si>
    <t>ｲｸｽｷｭｰｽﾞ ﾐｰ</t>
  </si>
  <si>
    <t>Thank you.</t>
  </si>
  <si>
    <t>ﾃﾝｷｭｰ</t>
  </si>
  <si>
    <t>ありがとう。</t>
  </si>
  <si>
    <t>Of course.</t>
  </si>
  <si>
    <t>ｵﾌｺｰｽ</t>
  </si>
  <si>
    <t>もちろん。</t>
  </si>
  <si>
    <t>I'm sorry.</t>
  </si>
  <si>
    <t>ｱｲﾑ　ｿﾘｨ</t>
  </si>
  <si>
    <t>ごめんなさい。すみません。</t>
  </si>
  <si>
    <t>I see.</t>
  </si>
  <si>
    <t>ｱｲ ｽｨ</t>
  </si>
  <si>
    <t>なるほど。わかった。</t>
  </si>
  <si>
    <t>Me too.</t>
  </si>
  <si>
    <t>ﾐｰ ﾄｩｰ</t>
  </si>
  <si>
    <t>Can you ～?</t>
  </si>
  <si>
    <t>ｷｬﾝ ﾕｰ</t>
  </si>
  <si>
    <t>（依頼）～してもらえませんか？</t>
  </si>
  <si>
    <t>How about you ?</t>
  </si>
  <si>
    <t>ﾊｳ ｱﾊﾞｳ ﾁｭｳ</t>
  </si>
  <si>
    <t>（提案・勧誘）あなたはどうですか？</t>
  </si>
  <si>
    <t>Pardon me?</t>
  </si>
  <si>
    <t>ﾊﾟｰﾄﾞｩﾝ ﾐｰ</t>
  </si>
  <si>
    <t>もう一度おっしゃってください。</t>
  </si>
  <si>
    <t>How long ～?</t>
  </si>
  <si>
    <t>ﾊｳ ﾛｫﾝｸﾞ</t>
  </si>
  <si>
    <t>May I help you?</t>
  </si>
  <si>
    <t>ﾒﾅｲ ﾍﾙﾌﾟﾕｰ</t>
  </si>
  <si>
    <t>What's up?</t>
  </si>
  <si>
    <t>ﾜｯﾂｧｯﾌﾟ</t>
  </si>
  <si>
    <t>どうしたの？</t>
  </si>
  <si>
    <t>What time ～ ?</t>
  </si>
  <si>
    <t>ﾜｯﾄ ﾀｲﾑ</t>
  </si>
  <si>
    <r>
      <t>１年</t>
    </r>
    <r>
      <rPr>
        <b/>
        <sz val="16"/>
        <rFont val="ＭＳ Ｐゴシック"/>
        <family val="3"/>
      </rPr>
      <t>【定型句</t>
    </r>
    <r>
      <rPr>
        <b/>
        <sz val="16"/>
        <rFont val="ＭＳ Ｐゴシック"/>
        <family val="3"/>
      </rPr>
      <t>】</t>
    </r>
    <r>
      <rPr>
        <b/>
        <sz val="20"/>
        <rFont val="ＭＳ Ｐゴシック"/>
        <family val="3"/>
      </rPr>
      <t>を答えよう。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</si>
</sst>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ＭＳ Ｐゴシック"/>
      <family val="3"/>
    </font>
    <font>
      <sz val="11"/>
      <color indexed="55"/>
      <name val="ＭＳ Ｐゴシック"/>
      <family val="3"/>
    </font>
    <font>
      <b/>
      <sz val="1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  <font>
      <b/>
      <sz val="12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showRowColHeader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3.625" style="11" customWidth="1"/>
    <col min="2" max="2" width="1.25" style="0" customWidth="1"/>
    <col min="3" max="3" width="30.125" style="1" customWidth="1"/>
    <col min="4" max="4" width="1.12109375" style="0" customWidth="1"/>
    <col min="5" max="5" width="25.625" style="0" customWidth="1"/>
    <col min="6" max="6" width="2.375" style="0" customWidth="1"/>
    <col min="7" max="7" width="3.75390625" style="11" customWidth="1"/>
    <col min="8" max="8" width="24.875" style="2" customWidth="1"/>
    <col min="9" max="9" width="7.50390625" style="2" customWidth="1"/>
    <col min="10" max="10" width="7.50390625" style="17" customWidth="1"/>
    <col min="11" max="11" width="7.125" style="16" customWidth="1"/>
    <col min="12" max="12" width="6.00390625" style="16" customWidth="1"/>
    <col min="13" max="13" width="7.75390625" style="16" customWidth="1"/>
    <col min="14" max="14" width="18.125" style="16" customWidth="1"/>
    <col min="15" max="15" width="18.625" style="16" customWidth="1"/>
  </cols>
  <sheetData>
    <row r="1" spans="1:16" ht="24">
      <c r="A1" s="13" t="s">
        <v>178</v>
      </c>
      <c r="G1" s="9"/>
      <c r="H1" s="8">
        <f ca="1">TODAY()</f>
        <v>44460</v>
      </c>
      <c r="I1" s="8"/>
      <c r="J1" s="15">
        <f ca="1">RAND()</f>
        <v>0.02097774865969282</v>
      </c>
      <c r="M1" s="16">
        <v>316</v>
      </c>
      <c r="N1" s="16" t="s">
        <v>72</v>
      </c>
      <c r="O1" s="16" t="s">
        <v>43</v>
      </c>
      <c r="P1" t="s">
        <v>73</v>
      </c>
    </row>
    <row r="2" spans="7:16" ht="22.5" customHeight="1">
      <c r="G2" s="9"/>
      <c r="J2" s="15">
        <f ca="1">RAND()</f>
        <v>0.4032069358735153</v>
      </c>
      <c r="M2" s="16">
        <v>317</v>
      </c>
      <c r="N2" s="16" t="s">
        <v>74</v>
      </c>
      <c r="O2" s="16" t="s">
        <v>44</v>
      </c>
      <c r="P2" t="s">
        <v>75</v>
      </c>
    </row>
    <row r="3" spans="3:16" ht="23.25" customHeight="1">
      <c r="C3" s="14" t="s">
        <v>42</v>
      </c>
      <c r="D3" s="6" t="s">
        <v>0</v>
      </c>
      <c r="E3" s="5"/>
      <c r="F3" s="7"/>
      <c r="G3" s="9"/>
      <c r="H3" s="3" t="s">
        <v>1</v>
      </c>
      <c r="I3" s="3"/>
      <c r="J3" s="15">
        <f ca="1">RAND()</f>
        <v>0.8763023466110951</v>
      </c>
      <c r="M3" s="16">
        <v>318</v>
      </c>
      <c r="N3" s="16" t="s">
        <v>76</v>
      </c>
      <c r="O3" s="16" t="s">
        <v>45</v>
      </c>
      <c r="P3" t="s">
        <v>77</v>
      </c>
    </row>
    <row r="4" spans="7:16" ht="7.5" customHeight="1">
      <c r="G4" s="9"/>
      <c r="J4" s="15">
        <f ca="1">RAND()</f>
        <v>0.7633324407576517</v>
      </c>
      <c r="M4" s="16">
        <v>319</v>
      </c>
      <c r="N4" s="16" t="s">
        <v>78</v>
      </c>
      <c r="O4" s="16" t="s">
        <v>46</v>
      </c>
      <c r="P4" t="s">
        <v>79</v>
      </c>
    </row>
    <row r="5" spans="1:16" ht="37.5" customHeight="1">
      <c r="A5" s="12" t="s">
        <v>3</v>
      </c>
      <c r="C5" s="19" t="str">
        <f>VLOOKUP(K5,$M$1:$N$160,2)</f>
        <v>take a picture</v>
      </c>
      <c r="E5" s="5"/>
      <c r="G5" s="10" t="s">
        <v>2</v>
      </c>
      <c r="H5" s="18" t="str">
        <f>VLOOKUP(K5,$M$1:$O$160,3)</f>
        <v>写真を撮る</v>
      </c>
      <c r="I5" s="3"/>
      <c r="J5" s="15">
        <f ca="1">RAND()</f>
        <v>0.43451458813810306</v>
      </c>
      <c r="K5" s="16">
        <f>RANK(J5,$J$1:$J$45)+315</f>
        <v>336</v>
      </c>
      <c r="M5" s="16">
        <v>320</v>
      </c>
      <c r="N5" s="16" t="s">
        <v>80</v>
      </c>
      <c r="O5" s="16" t="s">
        <v>47</v>
      </c>
      <c r="P5" t="s">
        <v>81</v>
      </c>
    </row>
    <row r="6" spans="1:16" ht="37.5" customHeight="1">
      <c r="A6" s="12" t="s">
        <v>5</v>
      </c>
      <c r="C6" s="19" t="str">
        <f>VLOOKUP(K6,$M$1:$N$160,2)</f>
        <v>belong to ～</v>
      </c>
      <c r="E6" s="4"/>
      <c r="G6" s="10" t="s">
        <v>4</v>
      </c>
      <c r="H6" s="18" t="str">
        <f>VLOOKUP(K6,$M$1:$O$160,3)</f>
        <v>～に所属している</v>
      </c>
      <c r="I6" s="3"/>
      <c r="J6" s="15">
        <f aca="true" ca="1" t="shared" si="0" ref="J6:J45">RAND()</f>
        <v>0.9253879650524949</v>
      </c>
      <c r="K6" s="16">
        <f aca="true" t="shared" si="1" ref="K6:K24">RANK(J6,$J$1:$J$45)+315</f>
        <v>318</v>
      </c>
      <c r="M6" s="16">
        <v>321</v>
      </c>
      <c r="N6" s="16" t="s">
        <v>82</v>
      </c>
      <c r="O6" s="16" t="s">
        <v>48</v>
      </c>
      <c r="P6" t="s">
        <v>83</v>
      </c>
    </row>
    <row r="7" spans="1:16" ht="37.5" customHeight="1">
      <c r="A7" s="12" t="s">
        <v>7</v>
      </c>
      <c r="C7" s="19" t="str">
        <f>VLOOKUP(K7,$M$1:$N$160,2)</f>
        <v>Pardon me?</v>
      </c>
      <c r="E7" s="4"/>
      <c r="G7" s="10" t="s">
        <v>6</v>
      </c>
      <c r="H7" s="18" t="str">
        <f aca="true" t="shared" si="2" ref="H7:H24">VLOOKUP(K7,$M$1:$O$160,3)</f>
        <v>もう一度おっしゃってください。</v>
      </c>
      <c r="I7" s="3"/>
      <c r="J7" s="15">
        <f ca="1" t="shared" si="0"/>
        <v>0.06376818134040452</v>
      </c>
      <c r="K7" s="16">
        <f t="shared" si="1"/>
        <v>356</v>
      </c>
      <c r="M7" s="16">
        <v>322</v>
      </c>
      <c r="N7" s="16" t="s">
        <v>84</v>
      </c>
      <c r="O7" s="16" t="s">
        <v>49</v>
      </c>
      <c r="P7" t="s">
        <v>85</v>
      </c>
    </row>
    <row r="8" spans="1:16" ht="37.5" customHeight="1">
      <c r="A8" s="12" t="s">
        <v>9</v>
      </c>
      <c r="C8" s="19" t="str">
        <f>VLOOKUP(K8,$M$1:$N$160,2)</f>
        <v>What's up?</v>
      </c>
      <c r="E8" s="4"/>
      <c r="G8" s="10" t="s">
        <v>8</v>
      </c>
      <c r="H8" s="18" t="str">
        <f t="shared" si="2"/>
        <v>どうしたの？</v>
      </c>
      <c r="I8" s="3"/>
      <c r="J8" s="15">
        <f ca="1" t="shared" si="0"/>
        <v>0.041247343852514384</v>
      </c>
      <c r="K8" s="16">
        <f t="shared" si="1"/>
        <v>359</v>
      </c>
      <c r="M8" s="16">
        <v>323</v>
      </c>
      <c r="N8" s="16" t="s">
        <v>86</v>
      </c>
      <c r="O8" s="16" t="s">
        <v>50</v>
      </c>
      <c r="P8" t="s">
        <v>87</v>
      </c>
    </row>
    <row r="9" spans="1:16" ht="37.5" customHeight="1">
      <c r="A9" s="12" t="s">
        <v>11</v>
      </c>
      <c r="C9" s="19" t="str">
        <f>VLOOKUP(K9,$M$1:$N$160,2)</f>
        <v>in addition</v>
      </c>
      <c r="E9" s="4"/>
      <c r="G9" s="10" t="s">
        <v>10</v>
      </c>
      <c r="H9" s="18" t="str">
        <f t="shared" si="2"/>
        <v>さらに，その上</v>
      </c>
      <c r="I9" s="3"/>
      <c r="J9" s="15">
        <f ca="1" t="shared" si="0"/>
        <v>0.28036397179490846</v>
      </c>
      <c r="K9" s="16">
        <f t="shared" si="1"/>
        <v>342</v>
      </c>
      <c r="M9" s="16">
        <v>324</v>
      </c>
      <c r="N9" s="16" t="s">
        <v>88</v>
      </c>
      <c r="O9" s="16" t="s">
        <v>51</v>
      </c>
      <c r="P9" t="s">
        <v>89</v>
      </c>
    </row>
    <row r="10" spans="1:16" ht="37.5" customHeight="1">
      <c r="A10" s="12" t="s">
        <v>13</v>
      </c>
      <c r="C10" s="19" t="str">
        <f>VLOOKUP(K10,$M$1:$N$160,2)</f>
        <v>take a trip to ～</v>
      </c>
      <c r="E10" s="4"/>
      <c r="G10" s="10" t="s">
        <v>12</v>
      </c>
      <c r="H10" s="18" t="str">
        <f t="shared" si="2"/>
        <v>～へ旅行する　</v>
      </c>
      <c r="I10" s="3"/>
      <c r="J10" s="15">
        <f ca="1" t="shared" si="0"/>
        <v>0.5082891141841944</v>
      </c>
      <c r="K10" s="16">
        <f t="shared" si="1"/>
        <v>334</v>
      </c>
      <c r="M10" s="16">
        <v>325</v>
      </c>
      <c r="N10" s="16" t="s">
        <v>90</v>
      </c>
      <c r="O10" s="16" t="s">
        <v>92</v>
      </c>
      <c r="P10" t="s">
        <v>91</v>
      </c>
    </row>
    <row r="11" spans="1:16" ht="37.5" customHeight="1">
      <c r="A11" s="12" t="s">
        <v>15</v>
      </c>
      <c r="C11" s="19" t="str">
        <f>VLOOKUP(K11,$M$1:$N$160,2)</f>
        <v>be good at ～</v>
      </c>
      <c r="E11" s="4"/>
      <c r="G11" s="10" t="s">
        <v>14</v>
      </c>
      <c r="H11" s="18" t="str">
        <f t="shared" si="2"/>
        <v>～が上手である</v>
      </c>
      <c r="I11" s="3"/>
      <c r="J11" s="15">
        <f ca="1" t="shared" si="0"/>
        <v>0.8317679470553332</v>
      </c>
      <c r="K11" s="16">
        <f t="shared" si="1"/>
        <v>322</v>
      </c>
      <c r="M11" s="16">
        <v>326</v>
      </c>
      <c r="N11" s="16" t="s">
        <v>93</v>
      </c>
      <c r="O11" s="16" t="s">
        <v>95</v>
      </c>
      <c r="P11" t="s">
        <v>94</v>
      </c>
    </row>
    <row r="12" spans="1:16" ht="37.5" customHeight="1">
      <c r="A12" s="12" t="s">
        <v>17</v>
      </c>
      <c r="C12" s="19" t="str">
        <f>VLOOKUP(K12,$M$1:$N$160,2)</f>
        <v>How about you ?</v>
      </c>
      <c r="E12" s="4"/>
      <c r="G12" s="10" t="s">
        <v>16</v>
      </c>
      <c r="H12" s="18" t="str">
        <f t="shared" si="2"/>
        <v>（提案・勧誘）あなたはどうですか？</v>
      </c>
      <c r="I12" s="3"/>
      <c r="J12" s="15">
        <f ca="1" t="shared" si="0"/>
        <v>0.0678236380543975</v>
      </c>
      <c r="K12" s="16">
        <f t="shared" si="1"/>
        <v>355</v>
      </c>
      <c r="M12" s="16">
        <v>327</v>
      </c>
      <c r="N12" s="16" t="s">
        <v>96</v>
      </c>
      <c r="O12" s="16" t="s">
        <v>52</v>
      </c>
      <c r="P12" t="s">
        <v>97</v>
      </c>
    </row>
    <row r="13" spans="1:16" ht="37.5" customHeight="1">
      <c r="A13" s="12" t="s">
        <v>19</v>
      </c>
      <c r="C13" s="19" t="str">
        <f>VLOOKUP(K13,$M$1:$N$160,2)</f>
        <v>the day after tomorrow</v>
      </c>
      <c r="E13" s="4"/>
      <c r="G13" s="10" t="s">
        <v>18</v>
      </c>
      <c r="H13" s="18" t="str">
        <f t="shared" si="2"/>
        <v>あさって</v>
      </c>
      <c r="I13" s="3"/>
      <c r="J13" s="15">
        <f ca="1" t="shared" si="0"/>
        <v>0.1792222124870868</v>
      </c>
      <c r="K13" s="16">
        <f t="shared" si="1"/>
        <v>347</v>
      </c>
      <c r="M13" s="16">
        <v>328</v>
      </c>
      <c r="N13" s="16" t="s">
        <v>98</v>
      </c>
      <c r="O13" s="16" t="s">
        <v>53</v>
      </c>
      <c r="P13" t="s">
        <v>99</v>
      </c>
    </row>
    <row r="14" spans="1:16" ht="37.5" customHeight="1">
      <c r="A14" s="12" t="s">
        <v>21</v>
      </c>
      <c r="C14" s="19" t="str">
        <f>VLOOKUP(K14,$M$1:$N$160,2)</f>
        <v>leave home</v>
      </c>
      <c r="E14" s="4"/>
      <c r="G14" s="10" t="s">
        <v>20</v>
      </c>
      <c r="H14" s="18" t="str">
        <f t="shared" si="2"/>
        <v>家を出る</v>
      </c>
      <c r="I14" s="3"/>
      <c r="J14" s="15">
        <f ca="1" t="shared" si="0"/>
        <v>0.7102762005535567</v>
      </c>
      <c r="K14" s="16">
        <f t="shared" si="1"/>
        <v>327</v>
      </c>
      <c r="M14" s="16">
        <v>329</v>
      </c>
      <c r="N14" s="16" t="s">
        <v>100</v>
      </c>
      <c r="O14" s="16" t="s">
        <v>54</v>
      </c>
      <c r="P14" t="s">
        <v>101</v>
      </c>
    </row>
    <row r="15" spans="1:16" ht="37.5" customHeight="1">
      <c r="A15" s="12" t="s">
        <v>23</v>
      </c>
      <c r="C15" s="19" t="str">
        <f>VLOOKUP(K15,$M$1:$N$160,2)</f>
        <v>be kind to ～</v>
      </c>
      <c r="E15" s="4"/>
      <c r="G15" s="10" t="s">
        <v>22</v>
      </c>
      <c r="H15" s="18" t="str">
        <f t="shared" si="2"/>
        <v>～に親切だ</v>
      </c>
      <c r="I15" s="3"/>
      <c r="J15" s="15">
        <f ca="1" t="shared" si="0"/>
        <v>0.8040039739326452</v>
      </c>
      <c r="K15" s="16">
        <f t="shared" si="1"/>
        <v>323</v>
      </c>
      <c r="M15" s="16">
        <v>330</v>
      </c>
      <c r="N15" s="16" t="s">
        <v>102</v>
      </c>
      <c r="O15" s="16" t="s">
        <v>104</v>
      </c>
      <c r="P15" t="s">
        <v>103</v>
      </c>
    </row>
    <row r="16" spans="1:16" ht="37.5" customHeight="1">
      <c r="A16" s="12" t="s">
        <v>25</v>
      </c>
      <c r="C16" s="19" t="str">
        <f>VLOOKUP(K16,$M$1:$N$160,2)</f>
        <v>Excuse me.</v>
      </c>
      <c r="E16" s="4"/>
      <c r="G16" s="10" t="s">
        <v>24</v>
      </c>
      <c r="H16" s="18" t="str">
        <f t="shared" si="2"/>
        <v>失礼します。すみません。</v>
      </c>
      <c r="I16" s="3"/>
      <c r="J16" s="15">
        <f ca="1" t="shared" si="0"/>
        <v>0.17721747478479177</v>
      </c>
      <c r="K16" s="16">
        <f t="shared" si="1"/>
        <v>348</v>
      </c>
      <c r="M16" s="16">
        <v>331</v>
      </c>
      <c r="N16" s="16" t="s">
        <v>105</v>
      </c>
      <c r="O16" s="16" t="s">
        <v>55</v>
      </c>
      <c r="P16" t="s">
        <v>106</v>
      </c>
    </row>
    <row r="17" spans="1:16" ht="37.5" customHeight="1">
      <c r="A17" s="12" t="s">
        <v>27</v>
      </c>
      <c r="C17" s="19" t="str">
        <f>VLOOKUP(K17,$M$1:$N$160,2)</f>
        <v>listen to～</v>
      </c>
      <c r="E17" s="4"/>
      <c r="G17" s="10" t="s">
        <v>26</v>
      </c>
      <c r="H17" s="18" t="str">
        <f t="shared" si="2"/>
        <v>～を聞く</v>
      </c>
      <c r="I17" s="3"/>
      <c r="J17" s="15">
        <f ca="1" t="shared" si="0"/>
        <v>0.6412827051347754</v>
      </c>
      <c r="K17" s="16">
        <f t="shared" si="1"/>
        <v>330</v>
      </c>
      <c r="M17" s="16">
        <v>332</v>
      </c>
      <c r="N17" s="16" t="s">
        <v>107</v>
      </c>
      <c r="O17" s="16" t="s">
        <v>56</v>
      </c>
      <c r="P17" t="s">
        <v>108</v>
      </c>
    </row>
    <row r="18" spans="1:16" ht="37.5" customHeight="1">
      <c r="A18" s="12" t="s">
        <v>29</v>
      </c>
      <c r="C18" s="19" t="str">
        <f>VLOOKUP(K18,$M$1:$N$160,2)</f>
        <v>every day</v>
      </c>
      <c r="E18" s="4"/>
      <c r="G18" s="10" t="s">
        <v>28</v>
      </c>
      <c r="H18" s="18" t="str">
        <f t="shared" si="2"/>
        <v>毎日</v>
      </c>
      <c r="I18" s="3"/>
      <c r="J18" s="15">
        <f ca="1" t="shared" si="0"/>
        <v>0.24669396139032895</v>
      </c>
      <c r="K18" s="16">
        <f t="shared" si="1"/>
        <v>346</v>
      </c>
      <c r="M18" s="16">
        <v>333</v>
      </c>
      <c r="N18" s="16" t="s">
        <v>109</v>
      </c>
      <c r="O18" s="16" t="s">
        <v>57</v>
      </c>
      <c r="P18" t="s">
        <v>110</v>
      </c>
    </row>
    <row r="19" spans="1:16" ht="37.5" customHeight="1">
      <c r="A19" s="12" t="s">
        <v>31</v>
      </c>
      <c r="C19" s="19" t="str">
        <f>VLOOKUP(K19,$M$1:$N$160,2)</f>
        <v>Of course.</v>
      </c>
      <c r="E19" s="4"/>
      <c r="G19" s="10" t="s">
        <v>30</v>
      </c>
      <c r="H19" s="18" t="str">
        <f t="shared" si="2"/>
        <v>もちろん。</v>
      </c>
      <c r="I19" s="3"/>
      <c r="J19" s="15">
        <f ca="1" t="shared" si="0"/>
        <v>0.13177310287504718</v>
      </c>
      <c r="K19" s="16">
        <f t="shared" si="1"/>
        <v>350</v>
      </c>
      <c r="M19" s="16">
        <v>334</v>
      </c>
      <c r="N19" s="16" t="s">
        <v>111</v>
      </c>
      <c r="O19" s="16" t="s">
        <v>113</v>
      </c>
      <c r="P19" t="s">
        <v>112</v>
      </c>
    </row>
    <row r="20" spans="1:16" ht="37.5" customHeight="1">
      <c r="A20" s="12" t="s">
        <v>33</v>
      </c>
      <c r="C20" s="19" t="str">
        <f>VLOOKUP(K20,$M$1:$N$160,2)</f>
        <v>Thank you.</v>
      </c>
      <c r="E20" s="4"/>
      <c r="G20" s="10" t="s">
        <v>32</v>
      </c>
      <c r="H20" s="18" t="str">
        <f t="shared" si="2"/>
        <v>ありがとう。</v>
      </c>
      <c r="I20" s="3"/>
      <c r="J20" s="15">
        <f ca="1" t="shared" si="0"/>
        <v>0.17606349575307445</v>
      </c>
      <c r="K20" s="16">
        <f t="shared" si="1"/>
        <v>349</v>
      </c>
      <c r="M20" s="16">
        <v>335</v>
      </c>
      <c r="N20" s="16" t="s">
        <v>114</v>
      </c>
      <c r="O20" s="16" t="s">
        <v>58</v>
      </c>
      <c r="P20" t="s">
        <v>115</v>
      </c>
    </row>
    <row r="21" spans="1:16" ht="37.5" customHeight="1">
      <c r="A21" s="12" t="s">
        <v>35</v>
      </c>
      <c r="C21" s="19" t="str">
        <f>VLOOKUP(K21,$M$1:$N$160,2)</f>
        <v>do my homework</v>
      </c>
      <c r="E21" s="4"/>
      <c r="G21" s="10" t="s">
        <v>34</v>
      </c>
      <c r="H21" s="18" t="str">
        <f t="shared" si="2"/>
        <v>（私の）宿題をする</v>
      </c>
      <c r="I21" s="3"/>
      <c r="J21" s="15">
        <f ca="1" t="shared" si="0"/>
        <v>0.6539333108163577</v>
      </c>
      <c r="K21" s="16">
        <f t="shared" si="1"/>
        <v>329</v>
      </c>
      <c r="M21" s="16">
        <v>336</v>
      </c>
      <c r="N21" s="16" t="s">
        <v>116</v>
      </c>
      <c r="O21" s="16" t="s">
        <v>59</v>
      </c>
      <c r="P21" t="s">
        <v>117</v>
      </c>
    </row>
    <row r="22" spans="1:16" ht="37.5" customHeight="1">
      <c r="A22" s="12" t="s">
        <v>37</v>
      </c>
      <c r="C22" s="19" t="str">
        <f>VLOOKUP(K22,$M$1:$N$160,2)</f>
        <v>be interested in ～</v>
      </c>
      <c r="E22" s="4"/>
      <c r="G22" s="10" t="s">
        <v>36</v>
      </c>
      <c r="H22" s="18" t="str">
        <f t="shared" si="2"/>
        <v>～に興味がある</v>
      </c>
      <c r="I22" s="3"/>
      <c r="J22" s="15">
        <f ca="1" t="shared" si="0"/>
        <v>0.8829806933893387</v>
      </c>
      <c r="K22" s="16">
        <f t="shared" si="1"/>
        <v>320</v>
      </c>
      <c r="M22" s="16">
        <v>337</v>
      </c>
      <c r="N22" s="16" t="s">
        <v>118</v>
      </c>
      <c r="O22" s="16" t="s">
        <v>60</v>
      </c>
      <c r="P22" t="s">
        <v>119</v>
      </c>
    </row>
    <row r="23" spans="1:16" ht="37.5" customHeight="1">
      <c r="A23" s="12" t="s">
        <v>39</v>
      </c>
      <c r="C23" s="19" t="str">
        <f>VLOOKUP(K23,$M$1:$N$160,2)</f>
        <v>I'm sorry.</v>
      </c>
      <c r="E23" s="4"/>
      <c r="G23" s="10" t="s">
        <v>38</v>
      </c>
      <c r="H23" s="18" t="str">
        <f t="shared" si="2"/>
        <v>ごめんなさい。すみません。</v>
      </c>
      <c r="I23" s="3"/>
      <c r="J23" s="15">
        <f ca="1" t="shared" si="0"/>
        <v>0.13052847504179244</v>
      </c>
      <c r="K23" s="16">
        <f t="shared" si="1"/>
        <v>351</v>
      </c>
      <c r="M23" s="16">
        <v>338</v>
      </c>
      <c r="N23" s="16" t="s">
        <v>120</v>
      </c>
      <c r="O23" s="16" t="s">
        <v>61</v>
      </c>
      <c r="P23" t="s">
        <v>121</v>
      </c>
    </row>
    <row r="24" spans="1:16" ht="37.5" customHeight="1">
      <c r="A24" s="12" t="s">
        <v>41</v>
      </c>
      <c r="C24" s="19" t="str">
        <f>VLOOKUP(K24,$M$1:$N$160,2)</f>
        <v>get to</v>
      </c>
      <c r="E24" s="4"/>
      <c r="G24" s="10" t="s">
        <v>40</v>
      </c>
      <c r="H24" s="18" t="str">
        <f t="shared" si="2"/>
        <v>～に着く,到着する</v>
      </c>
      <c r="I24" s="3"/>
      <c r="J24" s="15">
        <f ca="1" t="shared" si="0"/>
        <v>0.5716243603468315</v>
      </c>
      <c r="K24" s="16">
        <f t="shared" si="1"/>
        <v>332</v>
      </c>
      <c r="M24" s="16">
        <v>339</v>
      </c>
      <c r="N24" s="16" t="s">
        <v>122</v>
      </c>
      <c r="O24" s="16" t="s">
        <v>62</v>
      </c>
      <c r="P24" t="s">
        <v>123</v>
      </c>
    </row>
    <row r="25" spans="9:16" ht="37.5" customHeight="1">
      <c r="I25" s="3"/>
      <c r="J25" s="15">
        <f ca="1" t="shared" si="0"/>
        <v>0.12548799686242873</v>
      </c>
      <c r="M25" s="16">
        <v>340</v>
      </c>
      <c r="N25" s="16" t="s">
        <v>124</v>
      </c>
      <c r="O25" s="16" t="s">
        <v>126</v>
      </c>
      <c r="P25" t="s">
        <v>125</v>
      </c>
    </row>
    <row r="26" spans="9:16" ht="30" customHeight="1">
      <c r="I26" s="3"/>
      <c r="J26" s="15">
        <f ca="1" t="shared" si="0"/>
        <v>0.3692274704918562</v>
      </c>
      <c r="M26" s="16">
        <v>341</v>
      </c>
      <c r="N26" s="16" t="s">
        <v>127</v>
      </c>
      <c r="O26" s="16" t="s">
        <v>63</v>
      </c>
      <c r="P26" t="s">
        <v>128</v>
      </c>
    </row>
    <row r="27" spans="9:16" ht="30" customHeight="1">
      <c r="I27" s="3"/>
      <c r="J27" s="15">
        <f ca="1" t="shared" si="0"/>
        <v>0.05837860072319112</v>
      </c>
      <c r="M27" s="16">
        <v>342</v>
      </c>
      <c r="N27" s="16" t="s">
        <v>129</v>
      </c>
      <c r="O27" s="16" t="s">
        <v>64</v>
      </c>
      <c r="P27" t="s">
        <v>130</v>
      </c>
    </row>
    <row r="28" spans="9:16" ht="30" customHeight="1">
      <c r="I28" s="3"/>
      <c r="J28" s="15">
        <f ca="1" t="shared" si="0"/>
        <v>0.2614315561745508</v>
      </c>
      <c r="M28" s="16">
        <v>343</v>
      </c>
      <c r="N28" s="16" t="s">
        <v>131</v>
      </c>
      <c r="O28" s="16" t="s">
        <v>133</v>
      </c>
      <c r="P28" t="s">
        <v>132</v>
      </c>
    </row>
    <row r="29" spans="9:16" ht="30" customHeight="1">
      <c r="I29" s="3"/>
      <c r="J29" s="15">
        <f ca="1" t="shared" si="0"/>
        <v>0.8014175655282177</v>
      </c>
      <c r="M29" s="16">
        <v>344</v>
      </c>
      <c r="N29" s="16" t="s">
        <v>134</v>
      </c>
      <c r="O29" s="16" t="s">
        <v>136</v>
      </c>
      <c r="P29" t="s">
        <v>135</v>
      </c>
    </row>
    <row r="30" spans="10:16" ht="24">
      <c r="J30" s="15">
        <f ca="1" t="shared" si="0"/>
        <v>0.27696942603435104</v>
      </c>
      <c r="M30" s="16">
        <v>345</v>
      </c>
      <c r="N30" s="16" t="s">
        <v>137</v>
      </c>
      <c r="O30" s="16" t="s">
        <v>65</v>
      </c>
      <c r="P30" t="s">
        <v>138</v>
      </c>
    </row>
    <row r="31" spans="10:16" ht="24">
      <c r="J31" s="15">
        <f ca="1" t="shared" si="0"/>
        <v>0.904906853025593</v>
      </c>
      <c r="M31" s="16">
        <v>346</v>
      </c>
      <c r="N31" s="16" t="s">
        <v>139</v>
      </c>
      <c r="O31" s="16" t="s">
        <v>66</v>
      </c>
      <c r="P31" t="s">
        <v>140</v>
      </c>
    </row>
    <row r="32" spans="10:16" ht="24">
      <c r="J32" s="15">
        <f ca="1" t="shared" si="0"/>
        <v>0.9970712754790271</v>
      </c>
      <c r="M32" s="16">
        <v>347</v>
      </c>
      <c r="N32" s="16" t="s">
        <v>141</v>
      </c>
      <c r="O32" s="16" t="s">
        <v>143</v>
      </c>
      <c r="P32" t="s">
        <v>142</v>
      </c>
    </row>
    <row r="33" spans="10:16" ht="24">
      <c r="J33" s="15">
        <f ca="1" t="shared" si="0"/>
        <v>0.9742704012840117</v>
      </c>
      <c r="M33" s="16">
        <v>348</v>
      </c>
      <c r="N33" s="16" t="s">
        <v>144</v>
      </c>
      <c r="O33" s="16" t="s">
        <v>67</v>
      </c>
      <c r="P33" t="s">
        <v>145</v>
      </c>
    </row>
    <row r="34" spans="10:16" ht="24">
      <c r="J34" s="15">
        <f ca="1" t="shared" si="0"/>
        <v>0.08536956693232867</v>
      </c>
      <c r="M34" s="16">
        <v>349</v>
      </c>
      <c r="N34" s="16" t="s">
        <v>146</v>
      </c>
      <c r="O34" s="16" t="s">
        <v>148</v>
      </c>
      <c r="P34" t="s">
        <v>147</v>
      </c>
    </row>
    <row r="35" spans="10:16" ht="24">
      <c r="J35" s="15">
        <f ca="1" t="shared" si="0"/>
        <v>0.46028323887276446</v>
      </c>
      <c r="M35" s="16">
        <v>350</v>
      </c>
      <c r="N35" s="16" t="s">
        <v>149</v>
      </c>
      <c r="O35" s="16" t="s">
        <v>151</v>
      </c>
      <c r="P35" t="s">
        <v>150</v>
      </c>
    </row>
    <row r="36" spans="10:16" ht="24">
      <c r="J36" s="15">
        <f ca="1" t="shared" si="0"/>
        <v>0.33042683336400247</v>
      </c>
      <c r="M36" s="16">
        <v>351</v>
      </c>
      <c r="N36" s="16" t="s">
        <v>152</v>
      </c>
      <c r="O36" s="16" t="s">
        <v>154</v>
      </c>
      <c r="P36" t="s">
        <v>153</v>
      </c>
    </row>
    <row r="37" spans="10:16" ht="24">
      <c r="J37" s="15">
        <f ca="1" t="shared" si="0"/>
        <v>0.6182466447726667</v>
      </c>
      <c r="M37" s="16">
        <v>352</v>
      </c>
      <c r="N37" s="16" t="s">
        <v>155</v>
      </c>
      <c r="O37" s="16" t="s">
        <v>157</v>
      </c>
      <c r="P37" t="s">
        <v>156</v>
      </c>
    </row>
    <row r="38" spans="10:16" ht="24">
      <c r="J38" s="15">
        <f ca="1" t="shared" si="0"/>
        <v>0.26266930542893774</v>
      </c>
      <c r="M38" s="16">
        <v>353</v>
      </c>
      <c r="N38" s="16" t="s">
        <v>158</v>
      </c>
      <c r="O38" s="16" t="s">
        <v>68</v>
      </c>
      <c r="P38" t="s">
        <v>159</v>
      </c>
    </row>
    <row r="39" spans="10:16" ht="24">
      <c r="J39" s="15">
        <f ca="1" t="shared" si="0"/>
        <v>0.7165986393431008</v>
      </c>
      <c r="M39" s="16">
        <v>354</v>
      </c>
      <c r="N39" s="16" t="s">
        <v>160</v>
      </c>
      <c r="O39" s="16" t="s">
        <v>162</v>
      </c>
      <c r="P39" t="s">
        <v>161</v>
      </c>
    </row>
    <row r="40" spans="10:16" ht="24">
      <c r="J40" s="15">
        <f ca="1" t="shared" si="0"/>
        <v>0.6625375961626636</v>
      </c>
      <c r="M40" s="16">
        <v>355</v>
      </c>
      <c r="N40" s="16" t="s">
        <v>163</v>
      </c>
      <c r="O40" s="16" t="s">
        <v>165</v>
      </c>
      <c r="P40" t="s">
        <v>164</v>
      </c>
    </row>
    <row r="41" spans="10:16" ht="24">
      <c r="J41" s="15">
        <f ca="1" t="shared" si="0"/>
        <v>0.3670044615332686</v>
      </c>
      <c r="M41" s="16">
        <v>356</v>
      </c>
      <c r="N41" s="16" t="s">
        <v>166</v>
      </c>
      <c r="O41" s="16" t="s">
        <v>168</v>
      </c>
      <c r="P41" t="s">
        <v>167</v>
      </c>
    </row>
    <row r="42" spans="10:16" ht="24">
      <c r="J42" s="15">
        <f ca="1" t="shared" si="0"/>
        <v>0.06321086814162358</v>
      </c>
      <c r="M42" s="16">
        <v>357</v>
      </c>
      <c r="N42" s="16" t="s">
        <v>169</v>
      </c>
      <c r="O42" s="16" t="s">
        <v>69</v>
      </c>
      <c r="P42" t="s">
        <v>170</v>
      </c>
    </row>
    <row r="43" spans="10:16" ht="24">
      <c r="J43" s="15">
        <f ca="1" t="shared" si="0"/>
        <v>0.5153849335125386</v>
      </c>
      <c r="M43" s="16">
        <v>358</v>
      </c>
      <c r="N43" s="16" t="s">
        <v>171</v>
      </c>
      <c r="O43" s="16" t="s">
        <v>70</v>
      </c>
      <c r="P43" t="s">
        <v>172</v>
      </c>
    </row>
    <row r="44" spans="10:16" ht="24">
      <c r="J44" s="15">
        <f ca="1" t="shared" si="0"/>
        <v>0.34318625673042624</v>
      </c>
      <c r="M44" s="16">
        <v>359</v>
      </c>
      <c r="N44" s="16" t="s">
        <v>173</v>
      </c>
      <c r="O44" s="16" t="s">
        <v>175</v>
      </c>
      <c r="P44" t="s">
        <v>174</v>
      </c>
    </row>
    <row r="45" spans="10:16" ht="24">
      <c r="J45" s="15">
        <f ca="1" t="shared" si="0"/>
        <v>0.06964988786844639</v>
      </c>
      <c r="M45" s="16">
        <v>360</v>
      </c>
      <c r="N45" s="16" t="s">
        <v>176</v>
      </c>
      <c r="O45" s="16" t="s">
        <v>71</v>
      </c>
      <c r="P45" t="s">
        <v>177</v>
      </c>
    </row>
  </sheetData>
  <sheetProtection/>
  <printOptions/>
  <pageMargins left="0.5905511811023623" right="0.32" top="0.71" bottom="0.35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2021-09-21T04:44:39Z</cp:lastPrinted>
  <dcterms:created xsi:type="dcterms:W3CDTF">2004-10-11T02:12:58Z</dcterms:created>
  <dcterms:modified xsi:type="dcterms:W3CDTF">2021-09-21T04:48:17Z</dcterms:modified>
  <cp:category/>
  <cp:version/>
  <cp:contentType/>
  <cp:contentStatus/>
</cp:coreProperties>
</file>