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39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<sst xmlns="http://schemas.openxmlformats.org/spreadsheetml/2006/main" count="6" uniqueCount="6">
  <si>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u</t>
  </si>
  <si>
    <t>θ</t>
  </si>
  <si>
    <t>楕円のx</t>
  </si>
  <si>
    <t>楕円のｙ</t>
  </si>
  <si>
    <t xml:space="preserve"> E(φ,k)</t>
  </si>
  <si>
    <t>x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</si>
</sst>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0000_ "/>
    <numFmt numFmtId="177" formatCode="0.0000_ "/>
    <numFmt numFmtId="178" formatCode="0.0000_);[Red]\(0.0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0000000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.2"/>
      <name val="ＭＳ Ｐゴシック"/>
      <family val="3"/>
    </font>
    <font>
      <sz val="11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7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4575"/>
          <c:w val="0.87275"/>
          <c:h val="0.954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Sheet1!$C$2:$C$47</c:f>
              <c:numCache>
                <c:ptCount val="46"/>
                <c:pt idx="0">
                  <c:v>4.62543544112601</c:v>
                </c:pt>
                <c:pt idx="1">
                  <c:v>4.622617750830359</c:v>
                </c:pt>
                <c:pt idx="2">
                  <c:v>4.614168112864999</c:v>
                </c:pt>
                <c:pt idx="3">
                  <c:v>4.600096821812224</c:v>
                </c:pt>
                <c:pt idx="4">
                  <c:v>4.5804210213726675</c:v>
                </c:pt>
                <c:pt idx="5">
                  <c:v>4.555164683478337</c:v>
                </c:pt>
                <c:pt idx="6">
                  <c:v>4.524358579086519</c:v>
                </c:pt>
                <c:pt idx="7">
                  <c:v>4.488040240690096</c:v>
                </c:pt>
                <c:pt idx="8">
                  <c:v>4.446253916589995</c:v>
                </c:pt>
                <c:pt idx="9">
                  <c:v>4.39905051698544</c:v>
                </c:pt>
                <c:pt idx="10">
                  <c:v>4.346487551947725</c:v>
                </c:pt>
                <c:pt idx="11">
                  <c:v>4.288629061353043</c:v>
                </c:pt>
                <c:pt idx="12">
                  <c:v>4.225545536859766</c:v>
                </c:pt>
                <c:pt idx="13">
                  <c:v>4.157313836025219</c:v>
                </c:pt>
                <c:pt idx="14">
                  <c:v>4.084017088666579</c:v>
                </c:pt>
                <c:pt idx="15">
                  <c:v>4.005744595580006</c:v>
                </c:pt>
                <c:pt idx="16">
                  <c:v>3.922591719741371</c:v>
                </c:pt>
                <c:pt idx="17">
                  <c:v>3.8346597701211658</c:v>
                </c:pt>
                <c:pt idx="18">
                  <c:v>3.742055878255124</c:v>
                </c:pt>
                <c:pt idx="19">
                  <c:v>3.644892867720947</c:v>
                </c:pt>
                <c:pt idx="20">
                  <c:v>3.5432891166801586</c:v>
                </c:pt>
                <c:pt idx="21">
                  <c:v>3.4373684136525426</c:v>
                </c:pt>
                <c:pt idx="22">
                  <c:v>3.3272598066989048</c:v>
                </c:pt>
                <c:pt idx="23">
                  <c:v>3.2130974461958877</c:v>
                </c:pt>
                <c:pt idx="24">
                  <c:v>3.0950204213944</c:v>
                </c:pt>
                <c:pt idx="25">
                  <c:v>2.973172590960792</c:v>
                </c:pt>
                <c:pt idx="26">
                  <c:v>2.847702407707226</c:v>
                </c:pt>
                <c:pt idx="27">
                  <c:v>2.7187627377247985</c:v>
                </c:pt>
                <c:pt idx="28">
                  <c:v>2.586510674139748</c:v>
                </c:pt>
                <c:pt idx="29">
                  <c:v>2.451107345719685</c:v>
                </c:pt>
                <c:pt idx="30">
                  <c:v>2.3127177205630054</c:v>
                </c:pt>
                <c:pt idx="31">
                  <c:v>2.1715104051106744</c:v>
                </c:pt>
                <c:pt idx="32">
                  <c:v>2.0276574387252513</c:v>
                </c:pt>
                <c:pt idx="33">
                  <c:v>1.881334084087427</c:v>
                </c:pt>
                <c:pt idx="34">
                  <c:v>1.7327186136654416</c:v>
                </c:pt>
                <c:pt idx="35">
                  <c:v>1.5819920925175461</c:v>
                </c:pt>
                <c:pt idx="36">
                  <c:v>1.4293381576921187</c:v>
                </c:pt>
                <c:pt idx="37">
                  <c:v>1.2749427944942084</c:v>
                </c:pt>
                <c:pt idx="38">
                  <c:v>1.1189941098910894</c:v>
                </c:pt>
                <c:pt idx="39">
                  <c:v>0.9616821033328967</c:v>
                </c:pt>
                <c:pt idx="40">
                  <c:v>0.8031984352675661</c:v>
                </c:pt>
                <c:pt idx="41">
                  <c:v>0.6437361936320951</c:v>
                </c:pt>
                <c:pt idx="42">
                  <c:v>0.4834896586046426</c:v>
                </c:pt>
                <c:pt idx="43">
                  <c:v>0.3226540659040528</c:v>
                </c:pt>
                <c:pt idx="44">
                  <c:v>0.1614253689252088</c:v>
                </c:pt>
                <c:pt idx="45">
                  <c:v>2.8334225419875514E-16</c:v>
                </c:pt>
              </c:numCache>
            </c:numRef>
          </c:xVal>
          <c:yVal>
            <c:numRef>
              <c:f>Sheet1!$E$2:$E$47</c:f>
              <c:numCache>
                <c:ptCount val="46"/>
                <c:pt idx="0">
                  <c:v>2.91693537327296</c:v>
                </c:pt>
                <c:pt idx="1">
                  <c:v>2.815135796832012</c:v>
                </c:pt>
                <c:pt idx="2">
                  <c:v>2.7134602474939347</c:v>
                </c:pt>
                <c:pt idx="3">
                  <c:v>2.6120326012536785</c:v>
                </c:pt>
                <c:pt idx="4">
                  <c:v>2.5109764320744565</c:v>
                </c:pt>
                <c:pt idx="5">
                  <c:v>2.4104148613319034</c:v>
                </c:pt>
                <c:pt idx="6">
                  <c:v>2.310470407809647</c:v>
                </c:pt>
                <c:pt idx="7">
                  <c:v>2.211264838429041</c:v>
                </c:pt>
                <c:pt idx="8">
                  <c:v>2.11291901989493</c:v>
                </c:pt>
                <c:pt idx="9">
                  <c:v>2.015552771438185</c:v>
                </c:pt>
                <c:pt idx="10">
                  <c:v>1.9192847188344293</c:v>
                </c:pt>
                <c:pt idx="11">
                  <c:v>1.8242321498768048</c:v>
                </c:pt>
                <c:pt idx="12">
                  <c:v>1.7305108714788602</c:v>
                </c:pt>
                <c:pt idx="13">
                  <c:v>1.6382350685816671</c:v>
                </c:pt>
                <c:pt idx="14">
                  <c:v>1.5475171650370578</c:v>
                </c:pt>
                <c:pt idx="15">
                  <c:v>1.4584676866364803</c:v>
                </c:pt>
                <c:pt idx="16">
                  <c:v>1.3711951264523443</c:v>
                </c:pt>
                <c:pt idx="17">
                  <c:v>1.285805812655927</c:v>
                </c:pt>
                <c:pt idx="18">
                  <c:v>1.2024037789728739</c:v>
                </c:pt>
                <c:pt idx="19">
                  <c:v>1.1210906379341297</c:v>
                </c:pt>
                <c:pt idx="20">
                  <c:v>1.041965457076721</c:v>
                </c:pt>
                <c:pt idx="21">
                  <c:v>0.9651246382452219</c:v>
                </c:pt>
                <c:pt idx="22">
                  <c:v>0.890661800140959</c:v>
                </c:pt>
                <c:pt idx="23">
                  <c:v>0.8186676642620405</c:v>
                </c:pt>
                <c:pt idx="24">
                  <c:v>0.7492299443731887</c:v>
                </c:pt>
                <c:pt idx="25">
                  <c:v>0.682433239640027</c:v>
                </c:pt>
                <c:pt idx="26">
                  <c:v>0.61835893155803</c:v>
                </c:pt>
                <c:pt idx="27">
                  <c:v>0.5570850848017046</c:v>
                </c:pt>
                <c:pt idx="28">
                  <c:v>0.4986863521148108</c:v>
                </c:pt>
                <c:pt idx="29">
                  <c:v>0.4432338833574927</c:v>
                </c:pt>
                <c:pt idx="30">
                  <c:v>0.3907952388211329</c:v>
                </c:pt>
                <c:pt idx="31">
                  <c:v>0.34143430691654464</c:v>
                </c:pt>
                <c:pt idx="32">
                  <c:v>0.29521122633578534</c:v>
                </c:pt>
                <c:pt idx="33">
                  <c:v>0.252182312782423</c:v>
                </c:pt>
                <c:pt idx="34">
                  <c:v>0.2123999903595264</c:v>
                </c:pt>
                <c:pt idx="35">
                  <c:v>0.17591272769897026</c:v>
                </c:pt>
                <c:pt idx="36">
                  <c:v>0.1427649789098755</c:v>
                </c:pt>
                <c:pt idx="37">
                  <c:v>0.11299712941812112</c:v>
                </c:pt>
                <c:pt idx="38">
                  <c:v>0.08664544676292829</c:v>
                </c:pt>
                <c:pt idx="39">
                  <c:v>0.06374203641044618</c:v>
                </c:pt>
                <c:pt idx="40">
                  <c:v>0.0443148026381901</c:v>
                </c:pt>
                <c:pt idx="41">
                  <c:v>0.02838741453797411</c:v>
                </c:pt>
                <c:pt idx="42">
                  <c:v>0.0159792771787739</c:v>
                </c:pt>
                <c:pt idx="43">
                  <c:v>0.00710550796463405</c:v>
                </c:pt>
                <c:pt idx="44">
                  <c:v>0.0017769182164415476</c:v>
                </c:pt>
                <c:pt idx="45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Sheet1!$H$2:$H$47</c:f>
              <c:numCache>
                <c:ptCount val="46"/>
                <c:pt idx="0">
                  <c:v>4.62543544112601</c:v>
                </c:pt>
                <c:pt idx="1">
                  <c:v>4.6240263813552085</c:v>
                </c:pt>
                <c:pt idx="2">
                  <c:v>4.619798341979798</c:v>
                </c:pt>
                <c:pt idx="3">
                  <c:v>4.612748732829632</c:v>
                </c:pt>
                <c:pt idx="4">
                  <c:v>4.6028732035040605</c:v>
                </c:pt>
                <c:pt idx="5">
                  <c:v>4.590165592560495</c:v>
                </c:pt>
                <c:pt idx="6">
                  <c:v>4.574617855085744</c:v>
                </c:pt>
                <c:pt idx="7">
                  <c:v>4.556219967307074</c:v>
                </c:pt>
                <c:pt idx="8">
                  <c:v>4.534959806441584</c:v>
                </c:pt>
                <c:pt idx="9">
                  <c:v>4.510823003462689</c:v>
                </c:pt>
                <c:pt idx="10">
                  <c:v>4.483792765861513</c:v>
                </c:pt>
                <c:pt idx="11">
                  <c:v>4.453849666774277</c:v>
                </c:pt>
                <c:pt idx="12">
                  <c:v>4.4209713960037105</c:v>
                </c:pt>
                <c:pt idx="13">
                  <c:v>4.38513246744435</c:v>
                </c:pt>
                <c:pt idx="14">
                  <c:v>4.346303876178317</c:v>
                </c:pt>
                <c:pt idx="15">
                  <c:v>4.304452696974929</c:v>
                </c:pt>
                <c:pt idx="16">
                  <c:v>4.25954161401895</c:v>
                </c:pt>
                <c:pt idx="17">
                  <c:v>4.211528369295232</c:v>
                </c:pt>
                <c:pt idx="18">
                  <c:v>4.160365114020062</c:v>
                </c:pt>
                <c:pt idx="19">
                  <c:v>4.105997643626198</c:v>
                </c:pt>
                <c:pt idx="20">
                  <c:v>4.048364491797704</c:v>
                </c:pt>
                <c:pt idx="21">
                  <c:v>3.987395852522742</c:v>
                </c:pt>
                <c:pt idx="22">
                  <c:v>3.9230122905414397</c:v>
                </c:pt>
                <c:pt idx="23">
                  <c:v>3.8551231891375317</c:v>
                </c:pt>
                <c:pt idx="24">
                  <c:v>3.783624868842895</c:v>
                </c:pt>
                <c:pt idx="25">
                  <c:v>3.708398289668262</c:v>
                </c:pt>
                <c:pt idx="26">
                  <c:v>3.6293062205315323</c:v>
                </c:pt>
                <c:pt idx="27">
                  <c:v>3.546189718992071</c:v>
                </c:pt>
                <c:pt idx="28">
                  <c:v>3.4588637066263135</c:v>
                </c:pt>
                <c:pt idx="29">
                  <c:v>3.367111341624469</c:v>
                </c:pt>
                <c:pt idx="30">
                  <c:v>3.2706767663607916</c:v>
                </c:pt>
                <c:pt idx="31">
                  <c:v>3.169255620579194</c:v>
                </c:pt>
                <c:pt idx="32">
                  <c:v>3.062482421099355</c:v>
                </c:pt>
                <c:pt idx="33">
                  <c:v>2.949913447736446</c:v>
                </c:pt>
                <c:pt idx="34">
                  <c:v>2.831003017509317</c:v>
                </c:pt>
                <c:pt idx="35">
                  <c:v>2.7050697388998595</c:v>
                </c:pt>
                <c:pt idx="36">
                  <c:v>2.5712470460737302</c:v>
                </c:pt>
                <c:pt idx="37">
                  <c:v>2.4284080355372213</c:v>
                </c:pt>
                <c:pt idx="38">
                  <c:v>2.275046156521115</c:v>
                </c:pt>
                <c:pt idx="39">
                  <c:v>2.1090752674697475</c:v>
                </c:pt>
                <c:pt idx="40">
                  <c:v>1.9274704949086914</c:v>
                </c:pt>
                <c:pt idx="41">
                  <c:v>1.7255608377456437</c:v>
                </c:pt>
                <c:pt idx="42">
                  <c:v>1.4954431458025508</c:v>
                </c:pt>
                <c:pt idx="43">
                  <c:v>1.2216446093917877</c:v>
                </c:pt>
                <c:pt idx="44">
                  <c:v>0.8640964196914035</c:v>
                </c:pt>
                <c:pt idx="45">
                  <c:v>3.620195166754766E-08</c:v>
                </c:pt>
              </c:numCache>
            </c:numRef>
          </c:xVal>
          <c:yVal>
            <c:numRef>
              <c:f>Sheet1!$I$2:$I$47</c:f>
              <c:numCache>
                <c:ptCount val="46"/>
                <c:pt idx="0">
                  <c:v>2.7709601525925223</c:v>
                </c:pt>
                <c:pt idx="1">
                  <c:v>2.6902392722173314</c:v>
                </c:pt>
                <c:pt idx="2">
                  <c:v>2.6095675823085687</c:v>
                </c:pt>
                <c:pt idx="3">
                  <c:v>2.5289943034125573</c:v>
                </c:pt>
                <c:pt idx="4">
                  <c:v>2.4485687165848655</c:v>
                </c:pt>
                <c:pt idx="5">
                  <c:v>2.368340194524876</c:v>
                </c:pt>
                <c:pt idx="6">
                  <c:v>2.288358233784193</c:v>
                </c:pt>
                <c:pt idx="7">
                  <c:v>2.208672488437243</c:v>
                </c:pt>
                <c:pt idx="8">
                  <c:v>2.1293328056298653</c:v>
                </c:pt>
                <c:pt idx="9">
                  <c:v>2.0503892634574483</c:v>
                </c:pt>
                <c:pt idx="10">
                  <c:v>1.9718922116699071</c:v>
                </c:pt>
                <c:pt idx="11">
                  <c:v>1.8938923157577188</c:v>
                </c:pt>
                <c:pt idx="12">
                  <c:v>1.8164406050437096</c:v>
                </c:pt>
                <c:pt idx="13">
                  <c:v>1.7395885254919827</c:v>
                </c:pt>
                <c:pt idx="14">
                  <c:v>1.6633879980516126</c:v>
                </c:pt>
                <c:pt idx="15">
                  <c:v>1.5878914834832096</c:v>
                </c:pt>
                <c:pt idx="16">
                  <c:v>1.513152054776717</c:v>
                </c:pt>
                <c:pt idx="17">
                  <c:v>1.439223478466593</c:v>
                </c:pt>
                <c:pt idx="18">
                  <c:v>1.366160306395237</c:v>
                </c:pt>
                <c:pt idx="19">
                  <c:v>1.2940179797806957</c:v>
                </c:pt>
                <c:pt idx="20">
                  <c:v>1.222852947826443</c:v>
                </c:pt>
                <c:pt idx="21">
                  <c:v>1.1527228035933204</c:v>
                </c:pt>
                <c:pt idx="22">
                  <c:v>1.083686440466797</c:v>
                </c:pt>
                <c:pt idx="23">
                  <c:v>1.0158042333389938</c:v>
                </c:pt>
                <c:pt idx="24">
                  <c:v>0.9491382496436492</c:v>
                </c:pt>
                <c:pt idx="25">
                  <c:v>0.8837524967146453</c:v>
                </c:pt>
                <c:pt idx="26">
                  <c:v>0.8197132137027913</c:v>
                </c:pt>
                <c:pt idx="27">
                  <c:v>0.7570892186494355</c:v>
                </c:pt>
                <c:pt idx="28">
                  <c:v>0.6959523245276402</c:v>
                </c:pt>
                <c:pt idx="29">
                  <c:v>0.636377842492925</c:v>
                </c:pt>
                <c:pt idx="30">
                  <c:v>0.5784451968024568</c:v>
                </c:pt>
                <c:pt idx="31">
                  <c:v>0.5222386847491839</c:v>
                </c:pt>
                <c:pt idx="32">
                  <c:v>0.4678484279320164</c:v>
                </c:pt>
                <c:pt idx="33">
                  <c:v>0.4153715805801396</c:v>
                </c:pt>
                <c:pt idx="34">
                  <c:v>0.3649138904404607</c:v>
                </c:pt>
                <c:pt idx="35">
                  <c:v>0.3165917549330254</c:v>
                </c:pt>
                <c:pt idx="36">
                  <c:v>0.2705349927885085</c:v>
                </c:pt>
                <c:pt idx="37">
                  <c:v>0.22689068418095057</c:v>
                </c:pt>
                <c:pt idx="38">
                  <c:v>0.18582867170798315</c:v>
                </c:pt>
                <c:pt idx="39">
                  <c:v>0.14754977336648598</c:v>
                </c:pt>
                <c:pt idx="40">
                  <c:v>0.1122987086240957</c:v>
                </c:pt>
                <c:pt idx="41">
                  <c:v>0.08038591162735288</c:v>
                </c:pt>
                <c:pt idx="42">
                  <c:v>0.0522280944337949</c:v>
                </c:pt>
                <c:pt idx="43">
                  <c:v>0.0284355613661702</c:v>
                </c:pt>
                <c:pt idx="44">
                  <c:v>0.010054801806777345</c:v>
                </c:pt>
                <c:pt idx="45">
                  <c:v>0</c:v>
                </c:pt>
              </c:numCache>
            </c:numRef>
          </c:yVal>
          <c:smooth val="1"/>
        </c:ser>
        <c:axId val="31834271"/>
        <c:axId val="18072984"/>
      </c:scatterChart>
      <c:valAx>
        <c:axId val="31834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072984"/>
        <c:crosses val="autoZero"/>
        <c:crossBetween val="midCat"/>
        <c:dispUnits/>
      </c:valAx>
      <c:valAx>
        <c:axId val="180729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8342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42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12</xdr:col>
      <xdr:colOff>590550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0" y="2933700"/>
        <a:ext cx="75628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3">
      <selection activeCell="F12" sqref="F12"/>
    </sheetView>
  </sheetViews>
  <sheetFormatPr defaultColWidth="9.00390625" defaultRowHeight="13.5"/>
  <cols>
    <col min="1" max="2" width="3.50390625" style="0" bestFit="1" customWidth="1"/>
    <col min="3" max="3" width="8.00390625" style="1" bestFit="1" customWidth="1"/>
    <col min="4" max="4" width="8.00390625" style="2" bestFit="1" customWidth="1"/>
    <col min="6" max="6" width="7.50390625" style="1" bestFit="1" customWidth="1"/>
    <col min="8" max="8" width="7.50390625" style="1" bestFit="1" customWidth="1"/>
    <col min="9" max="9" width="8.50390625" style="1" bestFit="1" customWidth="1"/>
  </cols>
  <sheetData>
    <row r="1" spans="1:8" ht="13.5">
      <c r="A1" t="s">
        <v>0</v>
      </c>
      <c r="B1" t="s">
        <v>1</v>
      </c>
      <c r="C1" s="1" t="s">
        <v>2</v>
      </c>
      <c r="D1" s="2" t="s">
        <v>3</v>
      </c>
      <c r="F1" s="3" t="s">
        <v>4</v>
      </c>
      <c r="H1" s="1" t="s">
        <v>5</v>
      </c>
    </row>
    <row r="2" spans="1:9" ht="13.5">
      <c r="A2">
        <v>0</v>
      </c>
      <c r="B2">
        <f>2*A2</f>
        <v>0</v>
      </c>
      <c r="C2" s="1">
        <f>4.62543544112601*COS(B2/180*PI())</f>
        <v>4.62543544112601</v>
      </c>
      <c r="D2" s="2">
        <f>2.91693537327296*SIN(B2/180*PI())</f>
        <v>0</v>
      </c>
      <c r="E2" s="2">
        <f aca="true" t="shared" si="0" ref="E2:E46">D$47-D2</f>
        <v>2.91693537327296</v>
      </c>
      <c r="F2" s="1">
        <v>0</v>
      </c>
      <c r="G2">
        <f>F$47-F2</f>
        <v>0.599070117367796</v>
      </c>
      <c r="H2" s="1">
        <f>SQRT(COS(B2/180*PI()))*4.62543544112601</f>
        <v>4.62543544112601</v>
      </c>
      <c r="I2" s="1">
        <f>G2*4.62543544112601</f>
        <v>2.7709601525925223</v>
      </c>
    </row>
    <row r="3" spans="1:9" ht="13.5">
      <c r="A3">
        <v>1</v>
      </c>
      <c r="B3">
        <f aca="true" t="shared" si="1" ref="B3:B47">2*A3</f>
        <v>2</v>
      </c>
      <c r="C3" s="1">
        <f aca="true" t="shared" si="2" ref="C3:C47">4.62543544112601*COS(B3/180*PI())</f>
        <v>4.622617750830359</v>
      </c>
      <c r="D3" s="2">
        <f aca="true" t="shared" si="3" ref="D3:D47">2.91693537327296*SIN(B3/180*PI())</f>
        <v>0.1017995764409481</v>
      </c>
      <c r="E3" s="2">
        <f t="shared" si="0"/>
        <v>2.815135796832012</v>
      </c>
      <c r="F3" s="1">
        <v>0.0174515202736329</v>
      </c>
      <c r="G3">
        <f aca="true" t="shared" si="4" ref="G3:G47">F$47-F3</f>
        <v>0.5816185970941631</v>
      </c>
      <c r="H3" s="1">
        <f aca="true" t="shared" si="5" ref="H3:H47">SQRT(COS(B3/180*PI()))*4.62543544112601</f>
        <v>4.6240263813552085</v>
      </c>
      <c r="I3" s="1">
        <f aca="true" t="shared" si="6" ref="I3:I47">G3*4.62543544112601</f>
        <v>2.6902392722173314</v>
      </c>
    </row>
    <row r="4" spans="1:9" ht="13.5">
      <c r="A4">
        <v>2</v>
      </c>
      <c r="B4">
        <f t="shared" si="1"/>
        <v>4</v>
      </c>
      <c r="C4" s="1">
        <f t="shared" si="2"/>
        <v>4.614168112864999</v>
      </c>
      <c r="D4" s="2">
        <f t="shared" si="3"/>
        <v>0.20347512577902557</v>
      </c>
      <c r="E4" s="2">
        <f t="shared" si="0"/>
        <v>2.7134602474939347</v>
      </c>
      <c r="F4" s="1">
        <v>0.0348924057719989</v>
      </c>
      <c r="G4">
        <f t="shared" si="4"/>
        <v>0.5641777115957971</v>
      </c>
      <c r="H4" s="1">
        <f t="shared" si="5"/>
        <v>4.619798341979798</v>
      </c>
      <c r="I4" s="1">
        <f t="shared" si="6"/>
        <v>2.6095675823085687</v>
      </c>
    </row>
    <row r="5" spans="1:9" ht="13.5">
      <c r="A5">
        <v>3</v>
      </c>
      <c r="B5">
        <f t="shared" si="1"/>
        <v>6</v>
      </c>
      <c r="C5" s="1">
        <f t="shared" si="2"/>
        <v>4.600096821812224</v>
      </c>
      <c r="D5" s="2">
        <f t="shared" si="3"/>
        <v>0.3049027720192816</v>
      </c>
      <c r="E5" s="2">
        <f t="shared" si="0"/>
        <v>2.6120326012536785</v>
      </c>
      <c r="F5" s="1">
        <v>0.0523120152166822</v>
      </c>
      <c r="G5">
        <f t="shared" si="4"/>
        <v>0.5467581021511139</v>
      </c>
      <c r="H5" s="1">
        <f t="shared" si="5"/>
        <v>4.612748732829632</v>
      </c>
      <c r="I5" s="1">
        <f t="shared" si="6"/>
        <v>2.5289943034125573</v>
      </c>
    </row>
    <row r="6" spans="1:9" ht="13.5">
      <c r="A6">
        <v>4</v>
      </c>
      <c r="B6">
        <f t="shared" si="1"/>
        <v>8</v>
      </c>
      <c r="C6" s="1">
        <f t="shared" si="2"/>
        <v>4.5804210213726675</v>
      </c>
      <c r="D6" s="2">
        <f t="shared" si="3"/>
        <v>0.40595894119850384</v>
      </c>
      <c r="E6" s="2">
        <f t="shared" si="0"/>
        <v>2.5109764320744565</v>
      </c>
      <c r="F6" s="1">
        <v>0.0696996942474186</v>
      </c>
      <c r="G6">
        <f t="shared" si="4"/>
        <v>0.5293704231203774</v>
      </c>
      <c r="H6" s="1">
        <f t="shared" si="5"/>
        <v>4.6028732035040605</v>
      </c>
      <c r="I6" s="1">
        <f t="shared" si="6"/>
        <v>2.4485687165848655</v>
      </c>
    </row>
    <row r="7" spans="1:9" ht="13.5">
      <c r="A7">
        <v>5</v>
      </c>
      <c r="B7">
        <f t="shared" si="1"/>
        <v>10</v>
      </c>
      <c r="C7" s="1">
        <f t="shared" si="2"/>
        <v>4.555164683478337</v>
      </c>
      <c r="D7" s="2">
        <f t="shared" si="3"/>
        <v>0.5065205119410567</v>
      </c>
      <c r="E7" s="2">
        <f t="shared" si="0"/>
        <v>2.4104148613319034</v>
      </c>
      <c r="F7" s="1">
        <v>0.0870447686909306</v>
      </c>
      <c r="G7">
        <f t="shared" si="4"/>
        <v>0.5120253486768654</v>
      </c>
      <c r="H7" s="1">
        <f t="shared" si="5"/>
        <v>4.590165592560495</v>
      </c>
      <c r="I7" s="1">
        <f t="shared" si="6"/>
        <v>2.368340194524876</v>
      </c>
    </row>
    <row r="8" spans="1:9" ht="13.5">
      <c r="A8">
        <v>6</v>
      </c>
      <c r="B8">
        <f t="shared" si="1"/>
        <v>12</v>
      </c>
      <c r="C8" s="1">
        <f t="shared" si="2"/>
        <v>4.524358579086519</v>
      </c>
      <c r="D8" s="2">
        <f t="shared" si="3"/>
        <v>0.6064649654633131</v>
      </c>
      <c r="E8" s="2">
        <f t="shared" si="0"/>
        <v>2.310470407809647</v>
      </c>
      <c r="F8" s="1">
        <v>0.104336537597603</v>
      </c>
      <c r="G8">
        <f t="shared" si="4"/>
        <v>0.49473357977019305</v>
      </c>
      <c r="H8" s="1">
        <f t="shared" si="5"/>
        <v>4.574617855085744</v>
      </c>
      <c r="I8" s="1">
        <f t="shared" si="6"/>
        <v>2.288358233784193</v>
      </c>
    </row>
    <row r="9" spans="1:9" ht="13.5">
      <c r="A9">
        <v>7</v>
      </c>
      <c r="B9">
        <f t="shared" si="1"/>
        <v>14</v>
      </c>
      <c r="C9" s="1">
        <f t="shared" si="2"/>
        <v>4.488040240690096</v>
      </c>
      <c r="D9" s="2">
        <f t="shared" si="3"/>
        <v>0.7056705348439188</v>
      </c>
      <c r="E9" s="2">
        <f t="shared" si="0"/>
        <v>2.211264838429041</v>
      </c>
      <c r="F9" s="1">
        <v>0.121564265962038</v>
      </c>
      <c r="G9">
        <f t="shared" si="4"/>
        <v>0.477505851405758</v>
      </c>
      <c r="H9" s="1">
        <f t="shared" si="5"/>
        <v>4.556219967307074</v>
      </c>
      <c r="I9" s="1">
        <f t="shared" si="6"/>
        <v>2.208672488437243</v>
      </c>
    </row>
    <row r="10" spans="1:9" ht="13.5">
      <c r="A10">
        <v>8</v>
      </c>
      <c r="B10">
        <f t="shared" si="1"/>
        <v>16</v>
      </c>
      <c r="C10" s="1">
        <f t="shared" si="2"/>
        <v>4.446253916589995</v>
      </c>
      <c r="D10" s="2">
        <f t="shared" si="3"/>
        <v>0.8040163533780302</v>
      </c>
      <c r="E10" s="2">
        <f t="shared" si="0"/>
        <v>2.11291901989493</v>
      </c>
      <c r="F10" s="1">
        <v>0.138717177037598</v>
      </c>
      <c r="G10">
        <f t="shared" si="4"/>
        <v>0.460352940330198</v>
      </c>
      <c r="H10" s="1">
        <f t="shared" si="5"/>
        <v>4.534959806441584</v>
      </c>
      <c r="I10" s="1">
        <f t="shared" si="6"/>
        <v>2.1293328056298653</v>
      </c>
    </row>
    <row r="11" spans="1:9" ht="13.5">
      <c r="A11">
        <v>9</v>
      </c>
      <c r="B11">
        <f t="shared" si="1"/>
        <v>18</v>
      </c>
      <c r="C11" s="1">
        <f t="shared" si="2"/>
        <v>4.39905051698544</v>
      </c>
      <c r="D11" s="2">
        <f t="shared" si="3"/>
        <v>0.9013826018347754</v>
      </c>
      <c r="E11" s="2">
        <f t="shared" si="0"/>
        <v>2.015552771438185</v>
      </c>
      <c r="F11" s="1">
        <v>0.155784444147308</v>
      </c>
      <c r="G11">
        <f t="shared" si="4"/>
        <v>0.44328567322048806</v>
      </c>
      <c r="H11" s="1">
        <f t="shared" si="5"/>
        <v>4.510823003462689</v>
      </c>
      <c r="I11" s="1">
        <f t="shared" si="6"/>
        <v>2.0503892634574483</v>
      </c>
    </row>
    <row r="12" spans="1:9" ht="13.5">
      <c r="A12">
        <v>10</v>
      </c>
      <c r="B12">
        <f t="shared" si="1"/>
        <v>20</v>
      </c>
      <c r="C12" s="1">
        <f t="shared" si="2"/>
        <v>4.346487551947725</v>
      </c>
      <c r="D12" s="2">
        <f t="shared" si="3"/>
        <v>0.9976506544385308</v>
      </c>
      <c r="E12" s="2">
        <f t="shared" si="0"/>
        <v>1.9192847188344293</v>
      </c>
      <c r="F12" s="1">
        <v>0.172755181883609</v>
      </c>
      <c r="G12">
        <f t="shared" si="4"/>
        <v>0.42631493548418703</v>
      </c>
      <c r="H12" s="1">
        <f t="shared" si="5"/>
        <v>4.483792765861513</v>
      </c>
      <c r="I12" s="1">
        <f t="shared" si="6"/>
        <v>1.9718922116699071</v>
      </c>
    </row>
    <row r="13" spans="1:9" ht="13.5">
      <c r="A13">
        <v>11</v>
      </c>
      <c r="B13">
        <f t="shared" si="1"/>
        <v>22</v>
      </c>
      <c r="C13" s="1">
        <f t="shared" si="2"/>
        <v>4.288629061353043</v>
      </c>
      <c r="D13" s="2">
        <f t="shared" si="3"/>
        <v>1.0927032233961553</v>
      </c>
      <c r="E13" s="2">
        <f t="shared" si="0"/>
        <v>1.8242321498768048</v>
      </c>
      <c r="F13" s="1">
        <v>0.189618436577139</v>
      </c>
      <c r="G13">
        <f t="shared" si="4"/>
        <v>0.409451680790657</v>
      </c>
      <c r="H13" s="1">
        <f t="shared" si="5"/>
        <v>4.453849666774277</v>
      </c>
      <c r="I13" s="1">
        <f t="shared" si="6"/>
        <v>1.8938923157577188</v>
      </c>
    </row>
    <row r="14" spans="1:9" ht="13.5">
      <c r="A14">
        <v>12</v>
      </c>
      <c r="B14">
        <f t="shared" si="1"/>
        <v>24</v>
      </c>
      <c r="C14" s="1">
        <f t="shared" si="2"/>
        <v>4.225545536859766</v>
      </c>
      <c r="D14" s="2">
        <f t="shared" si="3"/>
        <v>1.1864245017941</v>
      </c>
      <c r="E14" s="2">
        <f t="shared" si="0"/>
        <v>1.7305108714788602</v>
      </c>
      <c r="F14" s="1">
        <v>0.206363175899488</v>
      </c>
      <c r="G14">
        <f t="shared" si="4"/>
        <v>0.39270694146830804</v>
      </c>
      <c r="H14" s="1">
        <f t="shared" si="5"/>
        <v>4.4209713960037105</v>
      </c>
      <c r="I14" s="1">
        <f t="shared" si="6"/>
        <v>1.8164406050437096</v>
      </c>
    </row>
    <row r="15" spans="1:9" ht="13.5">
      <c r="A15">
        <v>13</v>
      </c>
      <c r="B15">
        <f t="shared" si="1"/>
        <v>26</v>
      </c>
      <c r="C15" s="1">
        <f t="shared" si="2"/>
        <v>4.157313836025219</v>
      </c>
      <c r="D15" s="2">
        <f t="shared" si="3"/>
        <v>1.278700304691293</v>
      </c>
      <c r="E15" s="2">
        <f t="shared" si="0"/>
        <v>1.6382350685816671</v>
      </c>
      <c r="F15" s="1">
        <v>0.222978277446126</v>
      </c>
      <c r="G15">
        <f t="shared" si="4"/>
        <v>0.37609183992167006</v>
      </c>
      <c r="H15" s="1">
        <f t="shared" si="5"/>
        <v>4.38513246744435</v>
      </c>
      <c r="I15" s="1">
        <f t="shared" si="6"/>
        <v>1.7395885254919827</v>
      </c>
    </row>
    <row r="16" spans="1:9" ht="13.5">
      <c r="A16">
        <v>14</v>
      </c>
      <c r="B16">
        <f t="shared" si="1"/>
        <v>28</v>
      </c>
      <c r="C16" s="1">
        <f t="shared" si="2"/>
        <v>4.084017088666579</v>
      </c>
      <c r="D16" s="2">
        <f t="shared" si="3"/>
        <v>1.3694182082359023</v>
      </c>
      <c r="E16" s="2">
        <f t="shared" si="0"/>
        <v>1.5475171650370578</v>
      </c>
      <c r="F16" s="1">
        <v>0.239452516122738</v>
      </c>
      <c r="G16">
        <f t="shared" si="4"/>
        <v>0.35961760124505804</v>
      </c>
      <c r="H16" s="1">
        <f t="shared" si="5"/>
        <v>4.346303876178317</v>
      </c>
      <c r="I16" s="1">
        <f t="shared" si="6"/>
        <v>1.6633879980516126</v>
      </c>
    </row>
    <row r="17" spans="1:9" ht="13.5">
      <c r="A17">
        <v>15</v>
      </c>
      <c r="B17">
        <f t="shared" si="1"/>
        <v>30</v>
      </c>
      <c r="C17" s="1">
        <f t="shared" si="2"/>
        <v>4.005744595580006</v>
      </c>
      <c r="D17" s="2">
        <f t="shared" si="3"/>
        <v>1.4584676866364799</v>
      </c>
      <c r="E17" s="2">
        <f t="shared" si="0"/>
        <v>1.4584676866364803</v>
      </c>
      <c r="F17" s="1">
        <v>0.255774550129989</v>
      </c>
      <c r="G17">
        <f t="shared" si="4"/>
        <v>0.343295567237807</v>
      </c>
      <c r="H17" s="1">
        <f t="shared" si="5"/>
        <v>4.304452696974929</v>
      </c>
      <c r="I17" s="1">
        <f t="shared" si="6"/>
        <v>1.5878914834832096</v>
      </c>
    </row>
    <row r="18" spans="1:9" ht="13.5">
      <c r="A18">
        <v>16</v>
      </c>
      <c r="B18">
        <f t="shared" si="1"/>
        <v>32</v>
      </c>
      <c r="C18" s="1">
        <f t="shared" si="2"/>
        <v>3.922591719741371</v>
      </c>
      <c r="D18" s="2">
        <f t="shared" si="3"/>
        <v>1.5457402468206158</v>
      </c>
      <c r="E18" s="2">
        <f t="shared" si="0"/>
        <v>1.3711951264523443</v>
      </c>
      <c r="F18" s="1">
        <v>0.271932905307096</v>
      </c>
      <c r="G18">
        <f t="shared" si="4"/>
        <v>0.3271372120607</v>
      </c>
      <c r="H18" s="1">
        <f t="shared" si="5"/>
        <v>4.25954161401895</v>
      </c>
      <c r="I18" s="1">
        <f t="shared" si="6"/>
        <v>1.513152054776717</v>
      </c>
    </row>
    <row r="19" spans="1:9" ht="13.5">
      <c r="A19">
        <v>17</v>
      </c>
      <c r="B19">
        <f t="shared" si="1"/>
        <v>34</v>
      </c>
      <c r="C19" s="1">
        <f t="shared" si="2"/>
        <v>3.8346597701211658</v>
      </c>
      <c r="D19" s="2">
        <f t="shared" si="3"/>
        <v>1.631129560617033</v>
      </c>
      <c r="E19" s="2">
        <f t="shared" si="0"/>
        <v>1.285805812655927</v>
      </c>
      <c r="F19" s="1">
        <v>0.287915957551822</v>
      </c>
      <c r="G19">
        <f t="shared" si="4"/>
        <v>0.31115415981597405</v>
      </c>
      <c r="H19" s="1">
        <f t="shared" si="5"/>
        <v>4.211528369295232</v>
      </c>
      <c r="I19" s="1">
        <f t="shared" si="6"/>
        <v>1.439223478466593</v>
      </c>
    </row>
    <row r="20" spans="1:9" ht="13.5">
      <c r="A20">
        <v>18</v>
      </c>
      <c r="B20">
        <f t="shared" si="1"/>
        <v>36</v>
      </c>
      <c r="C20" s="1">
        <f t="shared" si="2"/>
        <v>3.742055878255124</v>
      </c>
      <c r="D20" s="2">
        <f t="shared" si="3"/>
        <v>1.7145315943000863</v>
      </c>
      <c r="E20" s="2">
        <f t="shared" si="0"/>
        <v>1.2024037789728739</v>
      </c>
      <c r="F20" s="1">
        <v>0.303711912981603</v>
      </c>
      <c r="G20">
        <f t="shared" si="4"/>
        <v>0.29535820438619304</v>
      </c>
      <c r="H20" s="1">
        <f t="shared" si="5"/>
        <v>4.160365114020062</v>
      </c>
      <c r="I20" s="1">
        <f t="shared" si="6"/>
        <v>1.366160306395237</v>
      </c>
    </row>
    <row r="21" spans="1:9" ht="13.5">
      <c r="A21">
        <v>19</v>
      </c>
      <c r="B21">
        <f t="shared" si="1"/>
        <v>38</v>
      </c>
      <c r="C21" s="1">
        <f t="shared" si="2"/>
        <v>3.644892867720947</v>
      </c>
      <c r="D21" s="2">
        <f t="shared" si="3"/>
        <v>1.7958447353388305</v>
      </c>
      <c r="E21" s="2">
        <f t="shared" si="0"/>
        <v>1.1210906379341297</v>
      </c>
      <c r="F21" s="1">
        <v>0.319308785434541</v>
      </c>
      <c r="G21">
        <f t="shared" si="4"/>
        <v>0.27976133193325503</v>
      </c>
      <c r="H21" s="1">
        <f t="shared" si="5"/>
        <v>4.105997643626198</v>
      </c>
      <c r="I21" s="1">
        <f t="shared" si="6"/>
        <v>1.2940179797806957</v>
      </c>
    </row>
    <row r="22" spans="1:9" ht="13.5">
      <c r="A22">
        <v>20</v>
      </c>
      <c r="B22">
        <f t="shared" si="1"/>
        <v>40</v>
      </c>
      <c r="C22" s="1">
        <f t="shared" si="2"/>
        <v>3.5432891166801586</v>
      </c>
      <c r="D22" s="2">
        <f t="shared" si="3"/>
        <v>1.8749699161962392</v>
      </c>
      <c r="E22" s="2">
        <f t="shared" si="0"/>
        <v>1.041965457076721</v>
      </c>
      <c r="F22" s="1">
        <v>0.33469437082646</v>
      </c>
      <c r="G22">
        <f t="shared" si="4"/>
        <v>0.26437574654133605</v>
      </c>
      <c r="H22" s="1">
        <f t="shared" si="5"/>
        <v>4.048364491797704</v>
      </c>
      <c r="I22" s="1">
        <f t="shared" si="6"/>
        <v>1.222852947826443</v>
      </c>
    </row>
    <row r="23" spans="1:9" ht="13.5">
      <c r="A23">
        <v>21</v>
      </c>
      <c r="B23">
        <f t="shared" si="1"/>
        <v>42</v>
      </c>
      <c r="C23" s="1">
        <f t="shared" si="2"/>
        <v>3.4373684136525426</v>
      </c>
      <c r="D23" s="2">
        <f t="shared" si="3"/>
        <v>1.9518107350277383</v>
      </c>
      <c r="E23" s="2">
        <f t="shared" si="0"/>
        <v>0.9651246382452219</v>
      </c>
      <c r="F23" s="1">
        <v>0.349856217775955</v>
      </c>
      <c r="G23">
        <f t="shared" si="4"/>
        <v>0.24921389959184104</v>
      </c>
      <c r="H23" s="1">
        <f t="shared" si="5"/>
        <v>3.987395852522742</v>
      </c>
      <c r="I23" s="1">
        <f t="shared" si="6"/>
        <v>1.1527228035933204</v>
      </c>
    </row>
    <row r="24" spans="1:9" ht="13.5">
      <c r="A24">
        <v>22</v>
      </c>
      <c r="B24">
        <f t="shared" si="1"/>
        <v>44</v>
      </c>
      <c r="C24" s="1">
        <f t="shared" si="2"/>
        <v>3.3272598066989048</v>
      </c>
      <c r="D24" s="2">
        <f t="shared" si="3"/>
        <v>2.026273573132001</v>
      </c>
      <c r="E24" s="2">
        <f t="shared" si="0"/>
        <v>0.890661800140959</v>
      </c>
      <c r="F24" s="1">
        <v>0.364781593776818</v>
      </c>
      <c r="G24">
        <f t="shared" si="4"/>
        <v>0.23428852359097802</v>
      </c>
      <c r="H24" s="1">
        <f t="shared" si="5"/>
        <v>3.9230122905414397</v>
      </c>
      <c r="I24" s="1">
        <f t="shared" si="6"/>
        <v>1.083686440466797</v>
      </c>
    </row>
    <row r="25" spans="1:9" ht="13.5">
      <c r="A25">
        <v>23</v>
      </c>
      <c r="B25">
        <f t="shared" si="1"/>
        <v>46</v>
      </c>
      <c r="C25" s="1">
        <f t="shared" si="2"/>
        <v>3.2130974461958877</v>
      </c>
      <c r="D25" s="2">
        <f t="shared" si="3"/>
        <v>2.0982677090109196</v>
      </c>
      <c r="E25" s="2">
        <f t="shared" si="0"/>
        <v>0.8186676642620405</v>
      </c>
      <c r="F25" s="1">
        <v>0.379457446027234</v>
      </c>
      <c r="G25">
        <f t="shared" si="4"/>
        <v>0.219612671340562</v>
      </c>
      <c r="H25" s="1">
        <f t="shared" si="5"/>
        <v>3.8551231891375317</v>
      </c>
      <c r="I25" s="1">
        <f t="shared" si="6"/>
        <v>1.0158042333389938</v>
      </c>
    </row>
    <row r="26" spans="1:9" ht="13.5">
      <c r="A26">
        <v>24</v>
      </c>
      <c r="B26">
        <f t="shared" si="1"/>
        <v>48</v>
      </c>
      <c r="C26" s="1">
        <f t="shared" si="2"/>
        <v>3.0950204213944</v>
      </c>
      <c r="D26" s="2">
        <f t="shared" si="3"/>
        <v>2.1677054288997715</v>
      </c>
      <c r="E26" s="2">
        <f t="shared" si="0"/>
        <v>0.7492299443731887</v>
      </c>
      <c r="F26" s="1">
        <v>0.393870355804895</v>
      </c>
      <c r="G26">
        <f t="shared" si="4"/>
        <v>0.20519976156290104</v>
      </c>
      <c r="H26" s="1">
        <f t="shared" si="5"/>
        <v>3.783624868842895</v>
      </c>
      <c r="I26" s="1">
        <f t="shared" si="6"/>
        <v>0.9491382496436492</v>
      </c>
    </row>
    <row r="27" spans="1:9" ht="13.5">
      <c r="A27">
        <v>25</v>
      </c>
      <c r="B27">
        <f t="shared" si="1"/>
        <v>50</v>
      </c>
      <c r="C27" s="1">
        <f t="shared" si="2"/>
        <v>2.973172590960792</v>
      </c>
      <c r="D27" s="2">
        <f t="shared" si="3"/>
        <v>2.234502133632933</v>
      </c>
      <c r="E27" s="2">
        <f t="shared" si="0"/>
        <v>0.682433239640027</v>
      </c>
      <c r="F27" s="1">
        <v>0.40800648498911</v>
      </c>
      <c r="G27">
        <f t="shared" si="4"/>
        <v>0.191063632378686</v>
      </c>
      <c r="H27" s="1">
        <f t="shared" si="5"/>
        <v>3.708398289668262</v>
      </c>
      <c r="I27" s="1">
        <f t="shared" si="6"/>
        <v>0.8837524967146453</v>
      </c>
    </row>
    <row r="28" spans="1:9" ht="13.5">
      <c r="A28">
        <v>26</v>
      </c>
      <c r="B28">
        <f t="shared" si="1"/>
        <v>52</v>
      </c>
      <c r="C28" s="1">
        <f t="shared" si="2"/>
        <v>2.847702407707226</v>
      </c>
      <c r="D28" s="2">
        <f t="shared" si="3"/>
        <v>2.29857644171493</v>
      </c>
      <c r="E28" s="2">
        <f t="shared" si="0"/>
        <v>0.61835893155803</v>
      </c>
      <c r="F28" s="1">
        <v>0.421851512949605</v>
      </c>
      <c r="G28">
        <f t="shared" si="4"/>
        <v>0.17721860441819104</v>
      </c>
      <c r="H28" s="1">
        <f t="shared" si="5"/>
        <v>3.6293062205315323</v>
      </c>
      <c r="I28" s="1">
        <f t="shared" si="6"/>
        <v>0.8197132137027913</v>
      </c>
    </row>
    <row r="29" spans="1:9" ht="13.5">
      <c r="A29">
        <v>27</v>
      </c>
      <c r="B29">
        <f t="shared" si="1"/>
        <v>54</v>
      </c>
      <c r="C29" s="1">
        <f t="shared" si="2"/>
        <v>2.7187627377247985</v>
      </c>
      <c r="D29" s="2">
        <f t="shared" si="3"/>
        <v>2.3598502884712556</v>
      </c>
      <c r="E29" s="2">
        <f t="shared" si="0"/>
        <v>0.5570850848017046</v>
      </c>
      <c r="F29" s="1">
        <v>0.435390561510644</v>
      </c>
      <c r="G29">
        <f t="shared" si="4"/>
        <v>0.16367955585715205</v>
      </c>
      <c r="H29" s="1">
        <f t="shared" si="5"/>
        <v>3.546189718992071</v>
      </c>
      <c r="I29" s="1">
        <f t="shared" si="6"/>
        <v>0.7570892186494355</v>
      </c>
    </row>
    <row r="30" spans="1:9" ht="13.5">
      <c r="A30">
        <v>28</v>
      </c>
      <c r="B30">
        <f t="shared" si="1"/>
        <v>56</v>
      </c>
      <c r="C30" s="1">
        <f t="shared" si="2"/>
        <v>2.586510674139748</v>
      </c>
      <c r="D30" s="2">
        <f t="shared" si="3"/>
        <v>2.4182490211581493</v>
      </c>
      <c r="E30" s="2">
        <f t="shared" si="0"/>
        <v>0.4986863521148108</v>
      </c>
      <c r="F30" s="1">
        <v>0.448608105004649</v>
      </c>
      <c r="G30">
        <f t="shared" si="4"/>
        <v>0.15046201236314705</v>
      </c>
      <c r="H30" s="1">
        <f t="shared" si="5"/>
        <v>3.4588637066263135</v>
      </c>
      <c r="I30" s="1">
        <f t="shared" si="6"/>
        <v>0.6959523245276402</v>
      </c>
    </row>
    <row r="31" spans="1:9" ht="13.5">
      <c r="A31">
        <v>29</v>
      </c>
      <c r="B31">
        <f t="shared" si="1"/>
        <v>58</v>
      </c>
      <c r="C31" s="1">
        <f t="shared" si="2"/>
        <v>2.451107345719685</v>
      </c>
      <c r="D31" s="2">
        <f t="shared" si="3"/>
        <v>2.4737014899154675</v>
      </c>
      <c r="E31" s="2">
        <f t="shared" si="0"/>
        <v>0.4432338833574927</v>
      </c>
      <c r="F31" s="1">
        <v>0.461487861471472</v>
      </c>
      <c r="G31">
        <f t="shared" si="4"/>
        <v>0.137582255896324</v>
      </c>
      <c r="H31" s="1">
        <f t="shared" si="5"/>
        <v>3.367111341624469</v>
      </c>
      <c r="I31" s="1">
        <f t="shared" si="6"/>
        <v>0.636377842492925</v>
      </c>
    </row>
    <row r="32" spans="1:9" ht="13.5">
      <c r="A32">
        <v>30</v>
      </c>
      <c r="B32">
        <f t="shared" si="1"/>
        <v>60</v>
      </c>
      <c r="C32" s="1">
        <f t="shared" si="2"/>
        <v>2.3127177205630054</v>
      </c>
      <c r="D32" s="2">
        <f t="shared" si="3"/>
        <v>2.5261401344518273</v>
      </c>
      <c r="E32" s="2">
        <f t="shared" si="0"/>
        <v>0.3907952388211329</v>
      </c>
      <c r="F32" s="1">
        <v>0.474012659715411</v>
      </c>
      <c r="G32">
        <f t="shared" si="4"/>
        <v>0.12505745765238502</v>
      </c>
      <c r="H32" s="1">
        <f t="shared" si="5"/>
        <v>3.2706767663607916</v>
      </c>
      <c r="I32" s="1">
        <f t="shared" si="6"/>
        <v>0.5784451968024568</v>
      </c>
    </row>
    <row r="33" spans="1:9" ht="13.5">
      <c r="A33">
        <v>31</v>
      </c>
      <c r="B33">
        <f t="shared" si="1"/>
        <v>62</v>
      </c>
      <c r="C33" s="1">
        <f t="shared" si="2"/>
        <v>2.1715104051106744</v>
      </c>
      <c r="D33" s="2">
        <f t="shared" si="3"/>
        <v>2.5755010663564155</v>
      </c>
      <c r="E33" s="2">
        <f t="shared" si="0"/>
        <v>0.34143430691654464</v>
      </c>
      <c r="F33" s="1">
        <v>0.486164275010595</v>
      </c>
      <c r="G33">
        <f t="shared" si="4"/>
        <v>0.11290584235720103</v>
      </c>
      <c r="H33" s="1">
        <f t="shared" si="5"/>
        <v>3.169255620579194</v>
      </c>
      <c r="I33" s="1">
        <f t="shared" si="6"/>
        <v>0.5222386847491839</v>
      </c>
    </row>
    <row r="34" spans="1:9" ht="13.5">
      <c r="A34">
        <v>32</v>
      </c>
      <c r="B34">
        <f t="shared" si="1"/>
        <v>64</v>
      </c>
      <c r="C34" s="1">
        <f t="shared" si="2"/>
        <v>2.0276574387252513</v>
      </c>
      <c r="D34" s="2">
        <f t="shared" si="3"/>
        <v>2.621724146937175</v>
      </c>
      <c r="E34" s="2">
        <f t="shared" si="0"/>
        <v>0.29521122633578534</v>
      </c>
      <c r="F34" s="1">
        <v>0.497923223440308</v>
      </c>
      <c r="G34">
        <f t="shared" si="4"/>
        <v>0.10114689392748805</v>
      </c>
      <c r="H34" s="1">
        <f t="shared" si="5"/>
        <v>3.062482421099355</v>
      </c>
      <c r="I34" s="1">
        <f t="shared" si="6"/>
        <v>0.4678484279320164</v>
      </c>
    </row>
    <row r="35" spans="1:9" ht="13.5">
      <c r="A35">
        <v>33</v>
      </c>
      <c r="B35">
        <f t="shared" si="1"/>
        <v>66</v>
      </c>
      <c r="C35" s="1">
        <f t="shared" si="2"/>
        <v>1.881334084087427</v>
      </c>
      <c r="D35" s="2">
        <f t="shared" si="3"/>
        <v>2.664753060490537</v>
      </c>
      <c r="E35" s="2">
        <f t="shared" si="0"/>
        <v>0.252182312782423</v>
      </c>
      <c r="F35" s="1">
        <v>0.509268500662273</v>
      </c>
      <c r="G35">
        <f t="shared" si="4"/>
        <v>0.089801616705523</v>
      </c>
      <c r="H35" s="1">
        <f t="shared" si="5"/>
        <v>2.949913447736446</v>
      </c>
      <c r="I35" s="1">
        <f t="shared" si="6"/>
        <v>0.4153715805801396</v>
      </c>
    </row>
    <row r="36" spans="1:9" ht="13.5">
      <c r="A36">
        <v>34</v>
      </c>
      <c r="B36">
        <f t="shared" si="1"/>
        <v>68</v>
      </c>
      <c r="C36" s="1">
        <f t="shared" si="2"/>
        <v>1.7327186136654416</v>
      </c>
      <c r="D36" s="2">
        <f t="shared" si="3"/>
        <v>2.7045353829134338</v>
      </c>
      <c r="E36" s="2">
        <f t="shared" si="0"/>
        <v>0.2123999903595264</v>
      </c>
      <c r="F36" s="1">
        <v>0.520177244451246</v>
      </c>
      <c r="G36">
        <f t="shared" si="4"/>
        <v>0.07889287291655</v>
      </c>
      <c r="H36" s="1">
        <f t="shared" si="5"/>
        <v>2.831003017509317</v>
      </c>
      <c r="I36" s="1">
        <f t="shared" si="6"/>
        <v>0.3649138904404607</v>
      </c>
    </row>
    <row r="37" spans="1:9" ht="13.5">
      <c r="A37">
        <v>35</v>
      </c>
      <c r="B37">
        <f t="shared" si="1"/>
        <v>70</v>
      </c>
      <c r="C37" s="1">
        <f t="shared" si="2"/>
        <v>1.5819920925175461</v>
      </c>
      <c r="D37" s="2">
        <f t="shared" si="3"/>
        <v>2.74102264557399</v>
      </c>
      <c r="E37" s="2">
        <f t="shared" si="0"/>
        <v>0.17591272769897026</v>
      </c>
      <c r="F37" s="1">
        <v>0.530624290166724</v>
      </c>
      <c r="G37">
        <f t="shared" si="4"/>
        <v>0.06844582720107206</v>
      </c>
      <c r="H37" s="1">
        <f t="shared" si="5"/>
        <v>2.7050697388998595</v>
      </c>
      <c r="I37" s="1">
        <f t="shared" si="6"/>
        <v>0.3165917549330254</v>
      </c>
    </row>
    <row r="38" spans="1:9" ht="13.5">
      <c r="A38">
        <v>36</v>
      </c>
      <c r="B38">
        <f t="shared" si="1"/>
        <v>72</v>
      </c>
      <c r="C38" s="1">
        <f t="shared" si="2"/>
        <v>1.4293381576921187</v>
      </c>
      <c r="D38" s="2">
        <f t="shared" si="3"/>
        <v>2.7741703943630847</v>
      </c>
      <c r="E38" s="2">
        <f t="shared" si="0"/>
        <v>0.1427649789098755</v>
      </c>
      <c r="F38" s="1">
        <v>0.54058157153639</v>
      </c>
      <c r="G38">
        <f t="shared" si="4"/>
        <v>0.05848854583140606</v>
      </c>
      <c r="H38" s="1">
        <f t="shared" si="5"/>
        <v>2.5712470460737302</v>
      </c>
      <c r="I38" s="1">
        <f t="shared" si="6"/>
        <v>0.2705349927885085</v>
      </c>
    </row>
    <row r="39" spans="1:9" ht="13.5">
      <c r="A39">
        <v>37</v>
      </c>
      <c r="B39">
        <f t="shared" si="1"/>
        <v>74</v>
      </c>
      <c r="C39" s="1">
        <f t="shared" si="2"/>
        <v>1.2749427944942084</v>
      </c>
      <c r="D39" s="2">
        <f t="shared" si="3"/>
        <v>2.803938243854839</v>
      </c>
      <c r="E39" s="2">
        <f t="shared" si="0"/>
        <v>0.11299712941812112</v>
      </c>
      <c r="F39" s="1">
        <v>0.550017290435308</v>
      </c>
      <c r="G39">
        <f t="shared" si="4"/>
        <v>0.049052826932488025</v>
      </c>
      <c r="H39" s="1">
        <f t="shared" si="5"/>
        <v>2.4284080355372213</v>
      </c>
      <c r="I39" s="1">
        <f t="shared" si="6"/>
        <v>0.22689068418095057</v>
      </c>
    </row>
    <row r="40" spans="1:9" ht="13.5">
      <c r="A40">
        <v>38</v>
      </c>
      <c r="B40">
        <f t="shared" si="1"/>
        <v>76</v>
      </c>
      <c r="C40" s="1">
        <f t="shared" si="2"/>
        <v>1.1189941098910894</v>
      </c>
      <c r="D40" s="2">
        <f t="shared" si="3"/>
        <v>2.830289926510032</v>
      </c>
      <c r="E40" s="2">
        <f t="shared" si="0"/>
        <v>0.08664544676292829</v>
      </c>
      <c r="F40" s="1">
        <v>0.558894727596764</v>
      </c>
      <c r="G40">
        <f t="shared" si="4"/>
        <v>0.04017538977103208</v>
      </c>
      <c r="H40" s="1">
        <f t="shared" si="5"/>
        <v>2.275046156521115</v>
      </c>
      <c r="I40" s="1">
        <f t="shared" si="6"/>
        <v>0.18582867170798315</v>
      </c>
    </row>
    <row r="41" spans="1:9" ht="13.5">
      <c r="A41">
        <v>39</v>
      </c>
      <c r="B41">
        <f t="shared" si="1"/>
        <v>78</v>
      </c>
      <c r="C41" s="1">
        <f t="shared" si="2"/>
        <v>0.9616821033328967</v>
      </c>
      <c r="D41" s="2">
        <f t="shared" si="3"/>
        <v>2.853193336862514</v>
      </c>
      <c r="E41" s="2">
        <f t="shared" si="0"/>
        <v>0.06374203641044618</v>
      </c>
      <c r="F41" s="1">
        <v>0.567170467000918</v>
      </c>
      <c r="G41">
        <f t="shared" si="4"/>
        <v>0.03189965036687803</v>
      </c>
      <c r="H41" s="1">
        <f t="shared" si="5"/>
        <v>2.1090752674697475</v>
      </c>
      <c r="I41" s="1">
        <f t="shared" si="6"/>
        <v>0.14754977336648598</v>
      </c>
    </row>
    <row r="42" spans="1:9" ht="13.5">
      <c r="A42">
        <v>40</v>
      </c>
      <c r="B42">
        <f t="shared" si="1"/>
        <v>80</v>
      </c>
      <c r="C42" s="1">
        <f t="shared" si="2"/>
        <v>0.8031984352675661</v>
      </c>
      <c r="D42" s="2">
        <f t="shared" si="3"/>
        <v>2.87262057063477</v>
      </c>
      <c r="E42" s="2">
        <f t="shared" si="0"/>
        <v>0.0443148026381901</v>
      </c>
      <c r="F42" s="1">
        <v>0.574791601311639</v>
      </c>
      <c r="G42">
        <f t="shared" si="4"/>
        <v>0.02427851605615705</v>
      </c>
      <c r="H42" s="1">
        <f t="shared" si="5"/>
        <v>1.9274704949086914</v>
      </c>
      <c r="I42" s="1">
        <f t="shared" si="6"/>
        <v>0.1122987086240957</v>
      </c>
    </row>
    <row r="43" spans="1:9" ht="13.5">
      <c r="A43">
        <v>41</v>
      </c>
      <c r="B43">
        <f t="shared" si="1"/>
        <v>82</v>
      </c>
      <c r="C43" s="1">
        <f t="shared" si="2"/>
        <v>0.6437361936320951</v>
      </c>
      <c r="D43" s="2">
        <f t="shared" si="3"/>
        <v>2.888547958734986</v>
      </c>
      <c r="E43" s="2">
        <f t="shared" si="0"/>
        <v>0.02838741453797411</v>
      </c>
      <c r="F43" s="1">
        <v>0.581691015951177</v>
      </c>
      <c r="G43">
        <f t="shared" si="4"/>
        <v>0.017379101416619025</v>
      </c>
      <c r="H43" s="1">
        <f t="shared" si="5"/>
        <v>1.7255608377456437</v>
      </c>
      <c r="I43" s="1">
        <f t="shared" si="6"/>
        <v>0.08038591162735288</v>
      </c>
    </row>
    <row r="44" spans="1:9" ht="13.5">
      <c r="A44">
        <v>42</v>
      </c>
      <c r="B44">
        <f t="shared" si="1"/>
        <v>84</v>
      </c>
      <c r="C44" s="1">
        <f t="shared" si="2"/>
        <v>0.4834896586046426</v>
      </c>
      <c r="D44" s="2">
        <f t="shared" si="3"/>
        <v>2.9009560960941863</v>
      </c>
      <c r="E44" s="2">
        <f t="shared" si="0"/>
        <v>0.0159792771787739</v>
      </c>
      <c r="F44" s="1">
        <v>0.587778619497256</v>
      </c>
      <c r="G44">
        <f t="shared" si="4"/>
        <v>0.011291497870540068</v>
      </c>
      <c r="H44" s="1">
        <f t="shared" si="5"/>
        <v>1.4954431458025508</v>
      </c>
      <c r="I44" s="1">
        <f t="shared" si="6"/>
        <v>0.0522280944337949</v>
      </c>
    </row>
    <row r="45" spans="1:9" ht="13.5">
      <c r="A45">
        <v>43</v>
      </c>
      <c r="B45">
        <f t="shared" si="1"/>
        <v>86</v>
      </c>
      <c r="C45" s="1">
        <f t="shared" si="2"/>
        <v>0.3226540659040528</v>
      </c>
      <c r="D45" s="2">
        <f t="shared" si="3"/>
        <v>2.909829865308326</v>
      </c>
      <c r="E45" s="2">
        <f t="shared" si="0"/>
        <v>0.00710550796463405</v>
      </c>
      <c r="F45" s="1">
        <v>0.592922466681043</v>
      </c>
      <c r="G45">
        <f t="shared" si="4"/>
        <v>0.006147650686753048</v>
      </c>
      <c r="H45" s="1">
        <f t="shared" si="5"/>
        <v>1.2216446093917877</v>
      </c>
      <c r="I45" s="1">
        <f t="shared" si="6"/>
        <v>0.0284355613661702</v>
      </c>
    </row>
    <row r="46" spans="1:9" ht="13.5">
      <c r="A46">
        <v>44</v>
      </c>
      <c r="B46">
        <f t="shared" si="1"/>
        <v>88</v>
      </c>
      <c r="C46" s="1">
        <f t="shared" si="2"/>
        <v>0.1614253689252088</v>
      </c>
      <c r="D46" s="2">
        <f t="shared" si="3"/>
        <v>2.9151584550565186</v>
      </c>
      <c r="E46" s="2">
        <f t="shared" si="0"/>
        <v>0.0017769182164415476</v>
      </c>
      <c r="F46" s="1">
        <v>0.596896310828983</v>
      </c>
      <c r="G46">
        <f t="shared" si="4"/>
        <v>0.00217380653881305</v>
      </c>
      <c r="H46" s="1">
        <f t="shared" si="5"/>
        <v>0.8640964196914035</v>
      </c>
      <c r="I46" s="1">
        <f t="shared" si="6"/>
        <v>0.010054801806777345</v>
      </c>
    </row>
    <row r="47" spans="1:9" ht="13.5">
      <c r="A47">
        <v>45</v>
      </c>
      <c r="B47">
        <f t="shared" si="1"/>
        <v>90</v>
      </c>
      <c r="C47" s="1">
        <f t="shared" si="2"/>
        <v>2.8334225419875514E-16</v>
      </c>
      <c r="D47" s="2">
        <f t="shared" si="3"/>
        <v>2.91693537327296</v>
      </c>
      <c r="E47" s="2">
        <f>D$47-D47</f>
        <v>0</v>
      </c>
      <c r="F47" s="1">
        <v>0.599070117367796</v>
      </c>
      <c r="G47">
        <f t="shared" si="4"/>
        <v>0</v>
      </c>
      <c r="H47" s="1">
        <f t="shared" si="5"/>
        <v>3.620195166754766E-08</v>
      </c>
      <c r="I47" s="1">
        <f t="shared" si="6"/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大石直弘</dc:creator>
  <cp:keywords/>
  <dc:description/>
  <cp:lastModifiedBy>大石直弘</cp:lastModifiedBy>
  <dcterms:created xsi:type="dcterms:W3CDTF">2009-07-29T12:15:31Z</dcterms:created>
  <dcterms:modified xsi:type="dcterms:W3CDTF">2009-07-29T13:07:31Z</dcterms:modified>
  <cp:category/>
  <cp:version/>
  <cp:contentType/>
  <cp:contentStatus/>
</cp:coreProperties>
</file>